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⑩(11.11)－(1.11)ミックス" sheetId="1" r:id="rId1"/>
  </sheets>
  <definedNames>
    <definedName name="go" localSheetId="0">INDIRECT('⑩(11.11)－(1.11)ミックス'!$Z$40)</definedName>
    <definedName name="hati" localSheetId="0">INDIRECT('⑩(11.11)－(1.11)ミックス'!$Z$43)</definedName>
    <definedName name="iti" localSheetId="0">INDIRECT('⑩(11.11)－(1.11)ミックス'!$Z$36)</definedName>
    <definedName name="nana" localSheetId="0">INDIRECT('⑩(11.11)－(1.11)ミックス'!$Z$42)</definedName>
    <definedName name="ni" localSheetId="0">INDIRECT('⑩(11.11)－(1.11)ミックス'!$Z$37)</definedName>
    <definedName name="NO">'⑩(11.11)－(1.11)ミックス'!$V$38</definedName>
    <definedName name="OKA">'⑩(11.11)－(1.11)ミックス'!$V$39</definedName>
    <definedName name="OKB">'⑩(11.11)－(1.11)ミックス'!$V$40</definedName>
    <definedName name="ONA">'⑩(11.11)－(1.11)ミックス'!$V$39</definedName>
    <definedName name="_xlnm.Print_Area" localSheetId="0">'⑩(11.11)－(1.11)ミックス'!$A$1:$T$62</definedName>
    <definedName name="roku" localSheetId="0">INDIRECT('⑩(11.11)－(1.11)ミックス'!$Z$41)</definedName>
    <definedName name="san" localSheetId="0">INDIRECT('⑩(11.11)－(1.11)ミックス'!$Z$38)</definedName>
    <definedName name="si" localSheetId="0">INDIRECT('⑩(11.11)－(1.11)ミックス'!$Z$39)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BZ100" i="1"/>
  <c r="CG99" i="1"/>
  <c r="BZ99" i="1"/>
  <c r="CG98" i="1"/>
  <c r="BZ98" i="1"/>
  <c r="CG97" i="1"/>
  <c r="BZ97" i="1"/>
  <c r="CG96" i="1"/>
  <c r="BZ96" i="1"/>
  <c r="CG95" i="1"/>
  <c r="BZ95" i="1"/>
  <c r="CG94" i="1"/>
  <c r="BZ94" i="1"/>
  <c r="CG93" i="1"/>
  <c r="BZ93" i="1"/>
  <c r="CG92" i="1"/>
  <c r="BZ92" i="1"/>
  <c r="CG91" i="1"/>
  <c r="BZ91" i="1"/>
  <c r="CG90" i="1"/>
  <c r="BZ90" i="1"/>
  <c r="CG89" i="1"/>
  <c r="BZ89" i="1"/>
  <c r="CG88" i="1"/>
  <c r="BZ88" i="1"/>
  <c r="CG87" i="1"/>
  <c r="BZ87" i="1"/>
  <c r="CG86" i="1"/>
  <c r="BZ86" i="1"/>
  <c r="CG85" i="1"/>
  <c r="BZ85" i="1"/>
  <c r="CG84" i="1"/>
  <c r="BZ84" i="1"/>
  <c r="CG83" i="1"/>
  <c r="BZ83" i="1"/>
  <c r="CG82" i="1"/>
  <c r="BZ82" i="1"/>
  <c r="CN81" i="1"/>
  <c r="CG81" i="1"/>
  <c r="BZ81" i="1"/>
  <c r="CN80" i="1"/>
  <c r="CG80" i="1"/>
  <c r="BZ80" i="1"/>
  <c r="CN79" i="1"/>
  <c r="CG79" i="1"/>
  <c r="BZ79" i="1"/>
  <c r="CN78" i="1"/>
  <c r="CG78" i="1"/>
  <c r="BZ78" i="1"/>
  <c r="CN77" i="1"/>
  <c r="CG77" i="1"/>
  <c r="BZ77" i="1"/>
  <c r="CN76" i="1"/>
  <c r="CG76" i="1"/>
  <c r="BZ76" i="1"/>
  <c r="CN75" i="1"/>
  <c r="CG75" i="1"/>
  <c r="BZ75" i="1"/>
  <c r="CN74" i="1"/>
  <c r="CG74" i="1"/>
  <c r="BZ74" i="1"/>
  <c r="CN73" i="1"/>
  <c r="CG73" i="1"/>
  <c r="BZ73" i="1"/>
  <c r="CN72" i="1"/>
  <c r="CG72" i="1"/>
  <c r="BZ72" i="1"/>
  <c r="CN71" i="1"/>
  <c r="CG71" i="1"/>
  <c r="BZ71" i="1"/>
  <c r="CN70" i="1"/>
  <c r="CG70" i="1"/>
  <c r="BZ70" i="1"/>
  <c r="CN69" i="1"/>
  <c r="CG69" i="1"/>
  <c r="BZ69" i="1"/>
  <c r="CN68" i="1"/>
  <c r="CG68" i="1"/>
  <c r="BZ68" i="1"/>
  <c r="CN67" i="1"/>
  <c r="CG67" i="1"/>
  <c r="BZ67" i="1"/>
  <c r="CN66" i="1"/>
  <c r="CG66" i="1"/>
  <c r="BZ66" i="1"/>
  <c r="CN65" i="1"/>
  <c r="CG65" i="1"/>
  <c r="BZ65" i="1"/>
  <c r="CN64" i="1"/>
  <c r="CG64" i="1"/>
  <c r="BZ64" i="1"/>
  <c r="CN63" i="1"/>
  <c r="CG63" i="1"/>
  <c r="BZ63" i="1"/>
  <c r="CN62" i="1"/>
  <c r="CG62" i="1"/>
  <c r="BZ62" i="1"/>
  <c r="CN61" i="1"/>
  <c r="CG61" i="1"/>
  <c r="BZ61" i="1"/>
  <c r="CN60" i="1"/>
  <c r="CG60" i="1"/>
  <c r="BZ60" i="1"/>
  <c r="CN59" i="1"/>
  <c r="CG59" i="1"/>
  <c r="BZ59" i="1"/>
  <c r="CN58" i="1"/>
  <c r="CG58" i="1"/>
  <c r="BZ58" i="1"/>
  <c r="CN57" i="1"/>
  <c r="CG57" i="1"/>
  <c r="BZ57" i="1"/>
  <c r="CN56" i="1"/>
  <c r="CG56" i="1"/>
  <c r="BZ56" i="1"/>
  <c r="CN55" i="1"/>
  <c r="CG55" i="1"/>
  <c r="BZ55" i="1"/>
  <c r="CN54" i="1"/>
  <c r="CG54" i="1"/>
  <c r="BZ54" i="1"/>
  <c r="CN53" i="1"/>
  <c r="CG53" i="1"/>
  <c r="BZ53" i="1"/>
  <c r="CN52" i="1"/>
  <c r="CG52" i="1"/>
  <c r="BZ52" i="1"/>
  <c r="CN51" i="1"/>
  <c r="CG51" i="1"/>
  <c r="BZ51" i="1"/>
  <c r="CN50" i="1"/>
  <c r="CG50" i="1"/>
  <c r="BZ50" i="1"/>
  <c r="CN49" i="1"/>
  <c r="CG49" i="1"/>
  <c r="BZ49" i="1"/>
  <c r="CN48" i="1"/>
  <c r="CG48" i="1"/>
  <c r="BZ48" i="1"/>
  <c r="CN47" i="1"/>
  <c r="CG47" i="1"/>
  <c r="BZ47" i="1"/>
  <c r="CN46" i="1"/>
  <c r="CG46" i="1"/>
  <c r="BZ46" i="1"/>
  <c r="CN45" i="1"/>
  <c r="CG45" i="1"/>
  <c r="BZ45" i="1"/>
  <c r="CN44" i="1"/>
  <c r="CG44" i="1"/>
  <c r="BZ44" i="1"/>
  <c r="CN43" i="1"/>
  <c r="CG43" i="1"/>
  <c r="BZ43" i="1"/>
  <c r="CN42" i="1"/>
  <c r="CG42" i="1"/>
  <c r="BZ42" i="1"/>
  <c r="CN41" i="1"/>
  <c r="CG41" i="1"/>
  <c r="BZ41" i="1"/>
  <c r="CN40" i="1"/>
  <c r="CG40" i="1"/>
  <c r="BZ40" i="1"/>
  <c r="CN39" i="1"/>
  <c r="CG39" i="1"/>
  <c r="BZ39" i="1"/>
  <c r="CN38" i="1"/>
  <c r="CG38" i="1"/>
  <c r="BZ38" i="1"/>
  <c r="CN37" i="1"/>
  <c r="CG37" i="1"/>
  <c r="BZ37" i="1"/>
  <c r="CN36" i="1"/>
  <c r="CG36" i="1"/>
  <c r="BZ36" i="1"/>
  <c r="CN35" i="1"/>
  <c r="CG35" i="1"/>
  <c r="BZ35" i="1"/>
  <c r="CN34" i="1"/>
  <c r="CG34" i="1"/>
  <c r="BZ34" i="1"/>
  <c r="CN33" i="1"/>
  <c r="CG33" i="1"/>
  <c r="BZ33" i="1"/>
  <c r="CN32" i="1"/>
  <c r="CG32" i="1"/>
  <c r="BZ32" i="1"/>
  <c r="CN31" i="1"/>
  <c r="CG31" i="1"/>
  <c r="BZ31" i="1"/>
  <c r="CN30" i="1"/>
  <c r="CG30" i="1"/>
  <c r="BZ30" i="1"/>
  <c r="CN29" i="1"/>
  <c r="CG29" i="1"/>
  <c r="BZ29" i="1"/>
  <c r="CN28" i="1"/>
  <c r="CG28" i="1"/>
  <c r="BZ28" i="1"/>
  <c r="CN27" i="1"/>
  <c r="CG27" i="1"/>
  <c r="BZ27" i="1"/>
  <c r="CN26" i="1"/>
  <c r="CG26" i="1"/>
  <c r="BZ26" i="1"/>
  <c r="CN25" i="1"/>
  <c r="CG25" i="1"/>
  <c r="BZ25" i="1"/>
  <c r="CN24" i="1"/>
  <c r="CG24" i="1"/>
  <c r="BZ24" i="1"/>
  <c r="CN23" i="1"/>
  <c r="CG23" i="1"/>
  <c r="BZ23" i="1"/>
  <c r="CN22" i="1"/>
  <c r="CG22" i="1"/>
  <c r="BZ22" i="1"/>
  <c r="CN21" i="1"/>
  <c r="CG21" i="1"/>
  <c r="BZ21" i="1"/>
  <c r="CN20" i="1"/>
  <c r="CG20" i="1"/>
  <c r="BZ20" i="1"/>
  <c r="CN19" i="1"/>
  <c r="CG19" i="1"/>
  <c r="BZ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A81" i="1"/>
  <c r="CH86" i="1"/>
  <c r="CH90" i="1"/>
  <c r="CA93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A29" i="1"/>
  <c r="CH30" i="1"/>
  <c r="CO31" i="1"/>
  <c r="CA33" i="1"/>
  <c r="CH34" i="1"/>
  <c r="CO35" i="1"/>
  <c r="CO39" i="1"/>
  <c r="CO43" i="1"/>
  <c r="CA51" i="1"/>
  <c r="CA64" i="1"/>
  <c r="CA56" i="1"/>
  <c r="CA62" i="1"/>
  <c r="CA54" i="1"/>
  <c r="CA68" i="1"/>
  <c r="CA60" i="1"/>
  <c r="CA66" i="1"/>
  <c r="CA25" i="1"/>
  <c r="CA23" i="1"/>
  <c r="CA21" i="1"/>
  <c r="CA15" i="1"/>
  <c r="CA20" i="1"/>
  <c r="CA16" i="1"/>
  <c r="CA10" i="1"/>
  <c r="CA50" i="1"/>
  <c r="CA5" i="1"/>
  <c r="CA6" i="1"/>
  <c r="CH9" i="1"/>
  <c r="CA12" i="1"/>
  <c r="CA17" i="1"/>
  <c r="CO44" i="1"/>
  <c r="CO71" i="1"/>
  <c r="CO75" i="1"/>
  <c r="CH82" i="1"/>
  <c r="CA85" i="1"/>
  <c r="CA97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A19" i="1"/>
  <c r="CO40" i="1"/>
  <c r="CA69" i="1"/>
  <c r="CA73" i="1"/>
  <c r="CA77" i="1"/>
  <c r="CO79" i="1"/>
  <c r="CA8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A58" i="1"/>
  <c r="CO22" i="1"/>
  <c r="CO24" i="1"/>
  <c r="CO26" i="1"/>
  <c r="CA28" i="1"/>
  <c r="CH29" i="1"/>
  <c r="CO30" i="1"/>
  <c r="CA32" i="1"/>
  <c r="CH33" i="1"/>
  <c r="CO34" i="1"/>
  <c r="CO53" i="1"/>
  <c r="CH64" i="1"/>
  <c r="CA27" i="1"/>
  <c r="CH28" i="1"/>
  <c r="CO29" i="1"/>
  <c r="CA31" i="1"/>
  <c r="CH32" i="1"/>
  <c r="CO33" i="1"/>
  <c r="CA35" i="1"/>
  <c r="CA36" i="1"/>
  <c r="CA37" i="1"/>
  <c r="CA38" i="1"/>
  <c r="CA39" i="1"/>
  <c r="CA40" i="1"/>
  <c r="CA41" i="1"/>
  <c r="CA42" i="1"/>
  <c r="CA43" i="1"/>
  <c r="CA44" i="1"/>
  <c r="CA46" i="1"/>
  <c r="CA48" i="1"/>
  <c r="CH49" i="1"/>
  <c r="CH56" i="1"/>
  <c r="CA67" i="1"/>
  <c r="CA22" i="1"/>
  <c r="CA24" i="1"/>
  <c r="CA26" i="1"/>
  <c r="CH27" i="1"/>
  <c r="CO28" i="1"/>
  <c r="CA30" i="1"/>
  <c r="CH31" i="1"/>
  <c r="CO32" i="1"/>
  <c r="CA34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A52" i="1"/>
  <c r="CA59" i="1"/>
  <c r="CO45" i="1"/>
  <c r="CO47" i="1"/>
  <c r="CH50" i="1"/>
  <c r="CA53" i="1"/>
  <c r="CO55" i="1"/>
  <c r="CH58" i="1"/>
  <c r="CA61" i="1"/>
  <c r="CO63" i="1"/>
  <c r="CH66" i="1"/>
  <c r="CH69" i="1"/>
  <c r="CO70" i="1"/>
  <c r="CA72" i="1"/>
  <c r="CH73" i="1"/>
  <c r="CO74" i="1"/>
  <c r="CA76" i="1"/>
  <c r="CH77" i="1"/>
  <c r="CO78" i="1"/>
  <c r="CA80" i="1"/>
  <c r="CH81" i="1"/>
  <c r="CA84" i="1"/>
  <c r="CH85" i="1"/>
  <c r="CA88" i="1"/>
  <c r="CH89" i="1"/>
  <c r="CA92" i="1"/>
  <c r="CH93" i="1"/>
  <c r="CA96" i="1"/>
  <c r="CH97" i="1"/>
  <c r="CA100" i="1"/>
  <c r="CA45" i="1"/>
  <c r="CA47" i="1"/>
  <c r="CO49" i="1"/>
  <c r="CH52" i="1"/>
  <c r="CA55" i="1"/>
  <c r="CO57" i="1"/>
  <c r="CH60" i="1"/>
  <c r="CA63" i="1"/>
  <c r="CO65" i="1"/>
  <c r="CH68" i="1"/>
  <c r="CO69" i="1"/>
  <c r="CA71" i="1"/>
  <c r="CH72" i="1"/>
  <c r="CO73" i="1"/>
  <c r="CA75" i="1"/>
  <c r="CH76" i="1"/>
  <c r="CO77" i="1"/>
  <c r="CA79" i="1"/>
  <c r="CH80" i="1"/>
  <c r="CO81" i="1"/>
  <c r="CA83" i="1"/>
  <c r="CH84" i="1"/>
  <c r="CA87" i="1"/>
  <c r="CH88" i="1"/>
  <c r="CA91" i="1"/>
  <c r="CH92" i="1"/>
  <c r="CA95" i="1"/>
  <c r="CH96" i="1"/>
  <c r="CA99" i="1"/>
  <c r="CH100" i="1"/>
  <c r="CO46" i="1"/>
  <c r="CA49" i="1"/>
  <c r="CO51" i="1"/>
  <c r="CH54" i="1"/>
  <c r="CA57" i="1"/>
  <c r="CO59" i="1"/>
  <c r="CH62" i="1"/>
  <c r="CA65" i="1"/>
  <c r="CO67" i="1"/>
  <c r="CA70" i="1"/>
  <c r="CH71" i="1"/>
  <c r="CO72" i="1"/>
  <c r="CA74" i="1"/>
  <c r="CH75" i="1"/>
  <c r="CO76" i="1"/>
  <c r="CA78" i="1"/>
  <c r="CH79" i="1"/>
  <c r="CO80" i="1"/>
  <c r="CA82" i="1"/>
  <c r="CH83" i="1"/>
  <c r="CA86" i="1"/>
  <c r="CH87" i="1"/>
  <c r="CA90" i="1"/>
  <c r="CH91" i="1"/>
  <c r="CA94" i="1"/>
  <c r="CH95" i="1"/>
  <c r="CA98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M53" i="1" s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<sst xmlns="http://schemas.openxmlformats.org/spreadsheetml/2006/main" count="127" uniqueCount="52">
  <si>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</si>
  <si>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</si>
  <si>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</si>
  <si>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</si>
  <si>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</si>
  <si>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</si>
  <si>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</si>
  <si>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</si>
  <si>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</si>
  <si>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</si>
  <si>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</si>
  <si>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</si>
  <si>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</si>
  <si>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</si>
  <si>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</si>
  <si>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</si>
  <si>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</si>
  <si>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</si>
  <si>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</si>
  <si>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</si>
  <si>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</si>
  <si>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</si>
  <si>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</si>
  <si>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</si>
  <si>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</si>
  <si>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</si>
  <si>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</si>
  <si>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</si>
  <si>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</si>
  <si>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</si>
  <si>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</si>
  <si>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</si>
  <si>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</si>
  <si>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</si>
  <si>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</si>
  <si>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</si>
  <si>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</si>
  <si>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</si>
  <si>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</si>
  <si>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</si>
  <si>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</si>
  <si>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</si>
  <si>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</si>
  <si>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</si>
  <si>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</si>
  <si>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</si>
  <si>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</si>
  <si>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</si>
  <si>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</si>
  <si>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</si>
  <si>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</si>
  <si>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(11.11)－(1.11)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4" eb="35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</si>
</sst>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5.875" style="2" hidden="1" customWidth="1"/>
    <col min="82" max="83" width="3.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8">
        <v>1</v>
      </c>
      <c r="T1" s="88"/>
      <c r="U1" s="1"/>
      <c r="X1" s="3" t="s">
        <v>0</v>
      </c>
      <c r="Y1" s="4">
        <f ca="1">AY1*1000+BD1*100+BI1*10+BN1</f>
        <v>3555</v>
      </c>
      <c r="Z1" s="4" t="s">
        <v>50</v>
      </c>
      <c r="AA1" s="4">
        <f ca="1">AZ1*1000+BE1*100+BJ1*10+BO1</f>
        <v>16</v>
      </c>
      <c r="AB1" s="4" t="s">
        <v>2</v>
      </c>
      <c r="AC1" s="4">
        <f ca="1">Y1-AA1</f>
        <v>3539</v>
      </c>
      <c r="AE1" s="4">
        <f ca="1">AY1</f>
        <v>3</v>
      </c>
      <c r="AF1" s="4">
        <f ca="1">BD1</f>
        <v>5</v>
      </c>
      <c r="AG1" s="4" t="s">
        <v>3</v>
      </c>
      <c r="AH1" s="4">
        <f ca="1">BI1</f>
        <v>5</v>
      </c>
      <c r="AI1" s="4">
        <f ca="1">BN1</f>
        <v>5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1</v>
      </c>
      <c r="AO1" s="4">
        <f ca="1">BO1</f>
        <v>6</v>
      </c>
      <c r="AP1" s="4" t="s">
        <v>2</v>
      </c>
      <c r="AQ1" s="4">
        <f ca="1">MOD(ROUNDDOWN(AC1/1000,0),10)</f>
        <v>3</v>
      </c>
      <c r="AR1" s="4">
        <f ca="1">MOD(ROUNDDOWN(AC1/100,0),10)</f>
        <v>5</v>
      </c>
      <c r="AS1" s="4" t="s">
        <v>3</v>
      </c>
      <c r="AT1" s="4">
        <f ca="1">MOD(ROUNDDOWN(AC1/10,0),10)</f>
        <v>3</v>
      </c>
      <c r="AU1" s="4">
        <f ca="1">MOD(ROUNDDOWN(AC1/1,0),10)</f>
        <v>9</v>
      </c>
      <c r="AW1" s="5" t="s">
        <v>4</v>
      </c>
      <c r="AX1" s="4">
        <v>1</v>
      </c>
      <c r="AY1" s="6">
        <f ca="1">VLOOKUP($BT1,$BV$1:$BX$100,2,FALSE)</f>
        <v>3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5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5</v>
      </c>
      <c r="BJ1" s="8">
        <f t="shared" ref="BJ1:BJ12" ca="1" si="0">VLOOKUP($CH1,$CJ$1:$CL$100,3,FALSE)</f>
        <v>1</v>
      </c>
      <c r="BK1" s="9"/>
      <c r="BL1" s="5" t="s">
        <v>7</v>
      </c>
      <c r="BM1" s="4">
        <v>1</v>
      </c>
      <c r="BN1" s="8">
        <f ca="1">VLOOKUP($CO1,$CQ$1:$CS$100,2,FALSE)</f>
        <v>5</v>
      </c>
      <c r="BO1" s="8">
        <f ca="1">VLOOKUP($CO1,$CQ$1:$CS$100,3,FALSE)</f>
        <v>6</v>
      </c>
      <c r="BP1" s="9"/>
      <c r="BQ1" s="9"/>
      <c r="BR1" s="7"/>
      <c r="BS1" s="10">
        <f ca="1">RAND()</f>
        <v>0.89324236945406765</v>
      </c>
      <c r="BT1" s="11">
        <f ca="1">RANK(BS1,$BS$1:$BS$100,)</f>
        <v>3</v>
      </c>
      <c r="BU1" s="11"/>
      <c r="BV1" s="4">
        <v>1</v>
      </c>
      <c r="BW1" s="4">
        <v>1</v>
      </c>
      <c r="BX1" s="4">
        <v>0</v>
      </c>
      <c r="BY1" s="4"/>
      <c r="BZ1" s="10">
        <f ca="1">RAND()</f>
        <v>0.46700056586918193</v>
      </c>
      <c r="CA1" s="11">
        <f ca="1">RANK(BZ1,$BZ$1:$BZ$100,)</f>
        <v>51</v>
      </c>
      <c r="CB1" s="4"/>
      <c r="CC1" s="4">
        <v>1</v>
      </c>
      <c r="CD1" s="4">
        <v>0</v>
      </c>
      <c r="CE1" s="4">
        <v>0</v>
      </c>
      <c r="CG1" s="10">
        <f ca="1">RAND()</f>
        <v>0.43723203664439381</v>
      </c>
      <c r="CH1" s="11">
        <f ca="1">RANK(CG1,$CG$1:$CG$100,)</f>
        <v>52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0.48728772904523077</v>
      </c>
      <c r="CO1" s="11">
        <f ca="1">RANK(CN1,$CN$1:$CN$100,)</f>
        <v>42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2" t="s">
        <v>36</v>
      </c>
      <c r="B2" s="93"/>
      <c r="C2" s="93"/>
      <c r="D2" s="93"/>
      <c r="E2" s="94"/>
      <c r="F2" s="95" t="s">
        <v>37</v>
      </c>
      <c r="G2" s="95"/>
      <c r="H2" s="95"/>
      <c r="I2" s="96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X2" s="2" t="s">
        <v>8</v>
      </c>
      <c r="Y2" s="4">
        <f t="shared" ref="Y2:Y12" ca="1" si="1">AY2*1000+BD2*100+BI2*10+BN2</f>
        <v>6479</v>
      </c>
      <c r="Z2" s="4" t="s">
        <v>50</v>
      </c>
      <c r="AA2" s="4">
        <f t="shared" ref="AA2:AA12" ca="1" si="2">AZ2*1000+BE2*100+BJ2*10+BO2</f>
        <v>281</v>
      </c>
      <c r="AB2" s="4" t="s">
        <v>10</v>
      </c>
      <c r="AC2" s="4">
        <f t="shared" ref="AC2:AC12" ca="1" si="3">Y2-AA2</f>
        <v>6198</v>
      </c>
      <c r="AE2" s="4">
        <f t="shared" ref="AE2:AE12" ca="1" si="4">AY2</f>
        <v>6</v>
      </c>
      <c r="AF2" s="4">
        <f t="shared" ref="AF2:AF12" ca="1" si="5">BD2</f>
        <v>4</v>
      </c>
      <c r="AG2" s="4" t="s">
        <v>11</v>
      </c>
      <c r="AH2" s="4">
        <f t="shared" ref="AH2:AH12" ca="1" si="6">BI2</f>
        <v>7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2</v>
      </c>
      <c r="AM2" s="4" t="s">
        <v>11</v>
      </c>
      <c r="AN2" s="4">
        <f t="shared" ref="AN2:AN12" ca="1" si="10">BJ2</f>
        <v>8</v>
      </c>
      <c r="AO2" s="4">
        <f t="shared" ref="AO2:AO12" ca="1" si="11">BO2</f>
        <v>1</v>
      </c>
      <c r="AP2" s="4" t="s">
        <v>10</v>
      </c>
      <c r="AQ2" s="4">
        <f t="shared" ref="AQ2:AQ12" ca="1" si="12">MOD(ROUNDDOWN(AC2/1000,0),10)</f>
        <v>6</v>
      </c>
      <c r="AR2" s="4">
        <f t="shared" ref="AR2:AR12" ca="1" si="13">MOD(ROUNDDOWN(AC2/100,0),10)</f>
        <v>1</v>
      </c>
      <c r="AS2" s="4" t="s">
        <v>11</v>
      </c>
      <c r="AT2" s="4">
        <f t="shared" ref="AT2:AT12" ca="1" si="14">MOD(ROUNDDOWN(AC2/10,0),10)</f>
        <v>9</v>
      </c>
      <c r="AU2" s="4">
        <f t="shared" ref="AU2:AU12" ca="1" si="15">MOD(ROUNDDOWN(AC2/1,0),10)</f>
        <v>8</v>
      </c>
      <c r="AX2" s="4">
        <v>2</v>
      </c>
      <c r="AY2" s="6">
        <f t="shared" ref="AY2:AY12" ca="1" si="16">VLOOKUP($BT2,$BV$1:$BX$100,2,FALSE)</f>
        <v>6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2</v>
      </c>
      <c r="BF2" s="7"/>
      <c r="BH2" s="4">
        <v>2</v>
      </c>
      <c r="BI2" s="8">
        <f t="shared" ref="BI2:BI12" ca="1" si="20">VLOOKUP($CH2,$CJ$1:$CL$100,2,FALSE)</f>
        <v>7</v>
      </c>
      <c r="BJ2" s="8">
        <f t="shared" ca="1" si="0"/>
        <v>8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0.23753597128891457</v>
      </c>
      <c r="BT2" s="11">
        <f t="shared" ref="BT2:BT18" ca="1" si="24">RANK(BS2,$BS$1:$BS$100,)</f>
        <v>15</v>
      </c>
      <c r="BU2" s="11"/>
      <c r="BV2" s="4">
        <v>2</v>
      </c>
      <c r="BW2" s="4">
        <v>2</v>
      </c>
      <c r="BX2" s="4">
        <v>0</v>
      </c>
      <c r="BY2" s="4"/>
      <c r="BZ2" s="10">
        <f t="shared" ref="BZ2:BZ65" ca="1" si="25">RAND()</f>
        <v>0.58422152543611261</v>
      </c>
      <c r="CA2" s="11">
        <f t="shared" ref="CA2:CA65" ca="1" si="26">RANK(BZ2,$BZ$1:$BZ$100,)</f>
        <v>43</v>
      </c>
      <c r="CB2" s="4"/>
      <c r="CC2" s="4">
        <v>2</v>
      </c>
      <c r="CD2" s="4">
        <v>0</v>
      </c>
      <c r="CE2" s="4">
        <v>1</v>
      </c>
      <c r="CG2" s="10">
        <f t="shared" ref="CG2:CG65" ca="1" si="27">RAND()</f>
        <v>0.25717871147273452</v>
      </c>
      <c r="CH2" s="11">
        <f t="shared" ref="CH2:CH65" ca="1" si="28">RANK(CG2,$CG$1:$CG$100,)</f>
        <v>79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0.12451029269546465</v>
      </c>
      <c r="CO2" s="11">
        <f t="shared" ref="CO2:CO65" ca="1" si="30">RANK(CN2,$CN$1:$CN$100,)</f>
        <v>73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4851</v>
      </c>
      <c r="Z3" s="4" t="s">
        <v>50</v>
      </c>
      <c r="AA3" s="4">
        <f t="shared" ca="1" si="2"/>
        <v>957</v>
      </c>
      <c r="AB3" s="4" t="s">
        <v>2</v>
      </c>
      <c r="AC3" s="4">
        <f t="shared" ca="1" si="3"/>
        <v>3894</v>
      </c>
      <c r="AE3" s="4">
        <f t="shared" ca="1" si="4"/>
        <v>4</v>
      </c>
      <c r="AF3" s="4">
        <f t="shared" ca="1" si="5"/>
        <v>8</v>
      </c>
      <c r="AG3" s="4" t="s">
        <v>3</v>
      </c>
      <c r="AH3" s="4">
        <f t="shared" ca="1" si="6"/>
        <v>5</v>
      </c>
      <c r="AI3" s="4">
        <f t="shared" ca="1" si="7"/>
        <v>1</v>
      </c>
      <c r="AJ3" s="4" t="s">
        <v>1</v>
      </c>
      <c r="AK3" s="4">
        <f t="shared" ca="1" si="8"/>
        <v>0</v>
      </c>
      <c r="AL3" s="4">
        <f t="shared" ca="1" si="9"/>
        <v>9</v>
      </c>
      <c r="AM3" s="4" t="s">
        <v>14</v>
      </c>
      <c r="AN3" s="4">
        <f t="shared" ca="1" si="10"/>
        <v>5</v>
      </c>
      <c r="AO3" s="4">
        <f t="shared" ca="1" si="11"/>
        <v>7</v>
      </c>
      <c r="AP3" s="4" t="s">
        <v>2</v>
      </c>
      <c r="AQ3" s="4">
        <f t="shared" ca="1" si="12"/>
        <v>3</v>
      </c>
      <c r="AR3" s="4">
        <f t="shared" ca="1" si="13"/>
        <v>8</v>
      </c>
      <c r="AS3" s="4" t="s">
        <v>3</v>
      </c>
      <c r="AT3" s="4">
        <f t="shared" ca="1" si="14"/>
        <v>9</v>
      </c>
      <c r="AU3" s="4">
        <f t="shared" ca="1" si="15"/>
        <v>4</v>
      </c>
      <c r="AX3" s="4">
        <v>3</v>
      </c>
      <c r="AY3" s="6">
        <f t="shared" ca="1" si="16"/>
        <v>4</v>
      </c>
      <c r="AZ3" s="6">
        <f t="shared" ca="1" si="17"/>
        <v>0</v>
      </c>
      <c r="BA3" s="7"/>
      <c r="BC3" s="4">
        <v>3</v>
      </c>
      <c r="BD3" s="6">
        <f t="shared" ca="1" si="18"/>
        <v>8</v>
      </c>
      <c r="BE3" s="6">
        <f t="shared" ca="1" si="19"/>
        <v>9</v>
      </c>
      <c r="BF3" s="7"/>
      <c r="BH3" s="4">
        <v>3</v>
      </c>
      <c r="BI3" s="8">
        <f t="shared" ca="1" si="20"/>
        <v>5</v>
      </c>
      <c r="BJ3" s="8">
        <f t="shared" ca="1" si="0"/>
        <v>5</v>
      </c>
      <c r="BK3" s="9"/>
      <c r="BM3" s="4">
        <v>3</v>
      </c>
      <c r="BN3" s="8">
        <f t="shared" ca="1" si="21"/>
        <v>1</v>
      </c>
      <c r="BO3" s="8">
        <f t="shared" ca="1" si="22"/>
        <v>7</v>
      </c>
      <c r="BP3" s="9"/>
      <c r="BQ3" s="9"/>
      <c r="BR3" s="7"/>
      <c r="BS3" s="10">
        <f t="shared" ca="1" si="23"/>
        <v>0.8196438200865882</v>
      </c>
      <c r="BT3" s="11">
        <f t="shared" ca="1" si="24"/>
        <v>4</v>
      </c>
      <c r="BU3" s="11"/>
      <c r="BV3" s="4">
        <v>3</v>
      </c>
      <c r="BW3" s="4">
        <v>3</v>
      </c>
      <c r="BX3" s="4">
        <v>0</v>
      </c>
      <c r="BY3" s="4"/>
      <c r="BZ3" s="10">
        <f t="shared" ca="1" si="25"/>
        <v>0.10080635798313298</v>
      </c>
      <c r="CA3" s="11">
        <f t="shared" ca="1" si="26"/>
        <v>90</v>
      </c>
      <c r="CB3" s="4"/>
      <c r="CC3" s="4">
        <v>3</v>
      </c>
      <c r="CD3" s="4">
        <v>0</v>
      </c>
      <c r="CE3" s="4">
        <v>2</v>
      </c>
      <c r="CG3" s="10">
        <f t="shared" ca="1" si="27"/>
        <v>0.4276060151746337</v>
      </c>
      <c r="CH3" s="11">
        <f t="shared" ca="1" si="28"/>
        <v>56</v>
      </c>
      <c r="CI3" s="4"/>
      <c r="CJ3" s="4">
        <v>3</v>
      </c>
      <c r="CK3" s="4">
        <v>0</v>
      </c>
      <c r="CL3" s="4">
        <v>2</v>
      </c>
      <c r="CN3" s="10">
        <f t="shared" ca="1" si="29"/>
        <v>0.92229761248738185</v>
      </c>
      <c r="CO3" s="11">
        <f t="shared" ca="1" si="30"/>
        <v>7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1107</v>
      </c>
      <c r="Z4" s="4" t="s">
        <v>50</v>
      </c>
      <c r="AA4" s="4">
        <f t="shared" ca="1" si="2"/>
        <v>695</v>
      </c>
      <c r="AB4" s="4" t="s">
        <v>2</v>
      </c>
      <c r="AC4" s="4">
        <f t="shared" ca="1" si="3"/>
        <v>412</v>
      </c>
      <c r="AE4" s="4">
        <f t="shared" ca="1" si="4"/>
        <v>1</v>
      </c>
      <c r="AF4" s="4">
        <f t="shared" ca="1" si="5"/>
        <v>1</v>
      </c>
      <c r="AG4" s="4" t="s">
        <v>3</v>
      </c>
      <c r="AH4" s="4">
        <f t="shared" ca="1" si="6"/>
        <v>0</v>
      </c>
      <c r="AI4" s="4">
        <f t="shared" ca="1" si="7"/>
        <v>7</v>
      </c>
      <c r="AJ4" s="4" t="s">
        <v>1</v>
      </c>
      <c r="AK4" s="4">
        <f t="shared" ca="1" si="8"/>
        <v>0</v>
      </c>
      <c r="AL4" s="4">
        <f t="shared" ca="1" si="9"/>
        <v>6</v>
      </c>
      <c r="AM4" s="4" t="s">
        <v>3</v>
      </c>
      <c r="AN4" s="4">
        <f t="shared" ca="1" si="10"/>
        <v>9</v>
      </c>
      <c r="AO4" s="4">
        <f t="shared" ca="1" si="11"/>
        <v>5</v>
      </c>
      <c r="AP4" s="4" t="s">
        <v>2</v>
      </c>
      <c r="AQ4" s="4">
        <f t="shared" ca="1" si="12"/>
        <v>0</v>
      </c>
      <c r="AR4" s="4">
        <f t="shared" ca="1" si="13"/>
        <v>4</v>
      </c>
      <c r="AS4" s="4" t="s">
        <v>14</v>
      </c>
      <c r="AT4" s="4">
        <f t="shared" ca="1" si="14"/>
        <v>1</v>
      </c>
      <c r="AU4" s="4">
        <f t="shared" ca="1" si="15"/>
        <v>2</v>
      </c>
      <c r="AX4" s="4">
        <v>4</v>
      </c>
      <c r="AY4" s="6">
        <f t="shared" ca="1" si="16"/>
        <v>1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6</v>
      </c>
      <c r="BF4" s="7"/>
      <c r="BH4" s="4">
        <v>4</v>
      </c>
      <c r="BI4" s="8">
        <f t="shared" ca="1" si="20"/>
        <v>0</v>
      </c>
      <c r="BJ4" s="8">
        <f t="shared" ca="1" si="0"/>
        <v>9</v>
      </c>
      <c r="BK4" s="9"/>
      <c r="BM4" s="4">
        <v>4</v>
      </c>
      <c r="BN4" s="8">
        <f t="shared" ca="1" si="21"/>
        <v>7</v>
      </c>
      <c r="BO4" s="8">
        <f t="shared" ca="1" si="22"/>
        <v>5</v>
      </c>
      <c r="BP4" s="9"/>
      <c r="BQ4" s="9"/>
      <c r="BR4" s="7"/>
      <c r="BS4" s="10">
        <f t="shared" ca="1" si="23"/>
        <v>0.51841281318628107</v>
      </c>
      <c r="BT4" s="11">
        <f t="shared" ca="1" si="24"/>
        <v>10</v>
      </c>
      <c r="BU4" s="11"/>
      <c r="BV4" s="4">
        <v>4</v>
      </c>
      <c r="BW4" s="4">
        <v>4</v>
      </c>
      <c r="BX4" s="4">
        <v>0</v>
      </c>
      <c r="BY4" s="4"/>
      <c r="BZ4" s="10">
        <f t="shared" ca="1" si="25"/>
        <v>0.81010142327823176</v>
      </c>
      <c r="CA4" s="11">
        <f t="shared" ca="1" si="26"/>
        <v>17</v>
      </c>
      <c r="CB4" s="4"/>
      <c r="CC4" s="4">
        <v>4</v>
      </c>
      <c r="CD4" s="4">
        <v>0</v>
      </c>
      <c r="CE4" s="4">
        <v>3</v>
      </c>
      <c r="CG4" s="10">
        <f t="shared" ca="1" si="27"/>
        <v>0.82583033518485649</v>
      </c>
      <c r="CH4" s="11">
        <f t="shared" ca="1" si="28"/>
        <v>10</v>
      </c>
      <c r="CI4" s="4"/>
      <c r="CJ4" s="4">
        <v>4</v>
      </c>
      <c r="CK4" s="4">
        <v>0</v>
      </c>
      <c r="CL4" s="4">
        <v>3</v>
      </c>
      <c r="CN4" s="10">
        <f t="shared" ca="1" si="29"/>
        <v>0.30461926935301797</v>
      </c>
      <c r="CO4" s="11">
        <f t="shared" ca="1" si="30"/>
        <v>59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90" t="str">
        <f ca="1">$Y1/100&amp;$Z1&amp;$AA1/100&amp;$AB1</f>
        <v>35.55－0.16＝</v>
      </c>
      <c r="D5" s="91"/>
      <c r="E5" s="91"/>
      <c r="F5" s="91"/>
      <c r="G5" s="84">
        <f ca="1">$AC1/100</f>
        <v>35.39</v>
      </c>
      <c r="H5" s="85"/>
      <c r="I5" s="21"/>
      <c r="J5" s="22"/>
      <c r="K5" s="20"/>
      <c r="L5" s="13"/>
      <c r="M5" s="90" t="str">
        <f ca="1">$Y2/100&amp;$Z2&amp;$AA2/100&amp;$AB2</f>
        <v>64.79－2.81＝</v>
      </c>
      <c r="N5" s="91"/>
      <c r="O5" s="91"/>
      <c r="P5" s="91"/>
      <c r="Q5" s="84">
        <f ca="1">$AC2/100</f>
        <v>61.98</v>
      </c>
      <c r="R5" s="85"/>
      <c r="S5" s="21"/>
      <c r="T5" s="23"/>
      <c r="X5" s="2" t="s">
        <v>16</v>
      </c>
      <c r="Y5" s="4">
        <f t="shared" ca="1" si="1"/>
        <v>8407</v>
      </c>
      <c r="Z5" s="4" t="s">
        <v>50</v>
      </c>
      <c r="AA5" s="4">
        <f t="shared" ca="1" si="2"/>
        <v>42</v>
      </c>
      <c r="AB5" s="4" t="s">
        <v>2</v>
      </c>
      <c r="AC5" s="4">
        <f t="shared" ca="1" si="3"/>
        <v>8365</v>
      </c>
      <c r="AE5" s="4">
        <f t="shared" ca="1" si="4"/>
        <v>8</v>
      </c>
      <c r="AF5" s="4">
        <f t="shared" ca="1" si="5"/>
        <v>4</v>
      </c>
      <c r="AG5" s="4" t="s">
        <v>14</v>
      </c>
      <c r="AH5" s="4">
        <f t="shared" ca="1" si="6"/>
        <v>0</v>
      </c>
      <c r="AI5" s="4">
        <f t="shared" ca="1" si="7"/>
        <v>7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4</v>
      </c>
      <c r="AO5" s="4">
        <f t="shared" ca="1" si="11"/>
        <v>2</v>
      </c>
      <c r="AP5" s="4" t="s">
        <v>2</v>
      </c>
      <c r="AQ5" s="4">
        <f t="shared" ca="1" si="12"/>
        <v>8</v>
      </c>
      <c r="AR5" s="4">
        <f t="shared" ca="1" si="13"/>
        <v>3</v>
      </c>
      <c r="AS5" s="4" t="s">
        <v>3</v>
      </c>
      <c r="AT5" s="4">
        <f t="shared" ca="1" si="14"/>
        <v>6</v>
      </c>
      <c r="AU5" s="4">
        <f t="shared" ca="1" si="15"/>
        <v>5</v>
      </c>
      <c r="AX5" s="4">
        <v>5</v>
      </c>
      <c r="AY5" s="6">
        <f t="shared" ca="1" si="16"/>
        <v>8</v>
      </c>
      <c r="AZ5" s="6">
        <f t="shared" ca="1" si="17"/>
        <v>0</v>
      </c>
      <c r="BA5" s="7"/>
      <c r="BC5" s="4">
        <v>5</v>
      </c>
      <c r="BD5" s="6">
        <f t="shared" ca="1" si="18"/>
        <v>4</v>
      </c>
      <c r="BE5" s="6">
        <f t="shared" ca="1" si="19"/>
        <v>0</v>
      </c>
      <c r="BF5" s="7"/>
      <c r="BH5" s="4">
        <v>5</v>
      </c>
      <c r="BI5" s="8">
        <f t="shared" ca="1" si="20"/>
        <v>0</v>
      </c>
      <c r="BJ5" s="8">
        <f t="shared" ca="1" si="0"/>
        <v>4</v>
      </c>
      <c r="BK5" s="9"/>
      <c r="BM5" s="4">
        <v>5</v>
      </c>
      <c r="BN5" s="8">
        <f t="shared" ca="1" si="21"/>
        <v>7</v>
      </c>
      <c r="BO5" s="8">
        <f t="shared" ca="1" si="22"/>
        <v>2</v>
      </c>
      <c r="BP5" s="9"/>
      <c r="BQ5" s="9"/>
      <c r="BR5" s="7"/>
      <c r="BS5" s="10">
        <f t="shared" ca="1" si="23"/>
        <v>3.0407813349402568E-2</v>
      </c>
      <c r="BT5" s="11">
        <f t="shared" ca="1" si="24"/>
        <v>17</v>
      </c>
      <c r="BU5" s="11"/>
      <c r="BV5" s="4">
        <v>5</v>
      </c>
      <c r="BW5" s="4">
        <v>5</v>
      </c>
      <c r="BX5" s="4">
        <v>0</v>
      </c>
      <c r="BY5" s="4"/>
      <c r="BZ5" s="10">
        <f t="shared" ca="1" si="25"/>
        <v>0.59356269664911332</v>
      </c>
      <c r="CA5" s="11">
        <f t="shared" ca="1" si="26"/>
        <v>41</v>
      </c>
      <c r="CB5" s="4"/>
      <c r="CC5" s="4">
        <v>5</v>
      </c>
      <c r="CD5" s="4">
        <v>0</v>
      </c>
      <c r="CE5" s="4">
        <v>4</v>
      </c>
      <c r="CG5" s="10">
        <f t="shared" ca="1" si="27"/>
        <v>0.88861737687283493</v>
      </c>
      <c r="CH5" s="11">
        <f t="shared" ca="1" si="28"/>
        <v>5</v>
      </c>
      <c r="CI5" s="4"/>
      <c r="CJ5" s="4">
        <v>5</v>
      </c>
      <c r="CK5" s="4">
        <v>0</v>
      </c>
      <c r="CL5" s="4">
        <v>4</v>
      </c>
      <c r="CN5" s="10">
        <f t="shared" ca="1" si="29"/>
        <v>0.32438283721844174</v>
      </c>
      <c r="CO5" s="11">
        <f t="shared" ca="1" si="30"/>
        <v>56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9628</v>
      </c>
      <c r="Z6" s="4" t="s">
        <v>50</v>
      </c>
      <c r="AA6" s="4">
        <f t="shared" ca="1" si="2"/>
        <v>322</v>
      </c>
      <c r="AB6" s="4" t="s">
        <v>2</v>
      </c>
      <c r="AC6" s="4">
        <f t="shared" ca="1" si="3"/>
        <v>9306</v>
      </c>
      <c r="AE6" s="4">
        <f t="shared" ca="1" si="4"/>
        <v>9</v>
      </c>
      <c r="AF6" s="4">
        <f t="shared" ca="1" si="5"/>
        <v>6</v>
      </c>
      <c r="AG6" s="4" t="s">
        <v>3</v>
      </c>
      <c r="AH6" s="4">
        <f t="shared" ca="1" si="6"/>
        <v>2</v>
      </c>
      <c r="AI6" s="4">
        <f t="shared" ca="1" si="7"/>
        <v>8</v>
      </c>
      <c r="AJ6" s="4" t="s">
        <v>1</v>
      </c>
      <c r="AK6" s="4">
        <f t="shared" ca="1" si="8"/>
        <v>0</v>
      </c>
      <c r="AL6" s="4">
        <f t="shared" ca="1" si="9"/>
        <v>3</v>
      </c>
      <c r="AM6" s="4" t="s">
        <v>3</v>
      </c>
      <c r="AN6" s="4">
        <f t="shared" ca="1" si="10"/>
        <v>2</v>
      </c>
      <c r="AO6" s="4">
        <f t="shared" ca="1" si="11"/>
        <v>2</v>
      </c>
      <c r="AP6" s="4" t="s">
        <v>2</v>
      </c>
      <c r="AQ6" s="4">
        <f t="shared" ca="1" si="12"/>
        <v>9</v>
      </c>
      <c r="AR6" s="4">
        <f t="shared" ca="1" si="13"/>
        <v>3</v>
      </c>
      <c r="AS6" s="4" t="s">
        <v>3</v>
      </c>
      <c r="AT6" s="4">
        <f t="shared" ca="1" si="14"/>
        <v>0</v>
      </c>
      <c r="AU6" s="4">
        <f t="shared" ca="1" si="15"/>
        <v>6</v>
      </c>
      <c r="AX6" s="4">
        <v>6</v>
      </c>
      <c r="AY6" s="6">
        <f t="shared" ca="1" si="16"/>
        <v>9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3</v>
      </c>
      <c r="BF6" s="7"/>
      <c r="BH6" s="4">
        <v>6</v>
      </c>
      <c r="BI6" s="8">
        <f t="shared" ca="1" si="20"/>
        <v>2</v>
      </c>
      <c r="BJ6" s="8">
        <f t="shared" ca="1" si="0"/>
        <v>2</v>
      </c>
      <c r="BK6" s="9"/>
      <c r="BM6" s="4">
        <v>6</v>
      </c>
      <c r="BN6" s="8">
        <f t="shared" ca="1" si="21"/>
        <v>8</v>
      </c>
      <c r="BO6" s="8">
        <f t="shared" ca="1" si="22"/>
        <v>2</v>
      </c>
      <c r="BP6" s="9"/>
      <c r="BQ6" s="9"/>
      <c r="BR6" s="7"/>
      <c r="BS6" s="10">
        <f t="shared" ca="1" si="23"/>
        <v>2.9659033732847617E-2</v>
      </c>
      <c r="BT6" s="11">
        <f t="shared" ca="1" si="24"/>
        <v>18</v>
      </c>
      <c r="BU6" s="11"/>
      <c r="BV6" s="4">
        <v>6</v>
      </c>
      <c r="BW6" s="4">
        <v>6</v>
      </c>
      <c r="BX6" s="4">
        <v>0</v>
      </c>
      <c r="BY6" s="4"/>
      <c r="BZ6" s="10">
        <f t="shared" ca="1" si="25"/>
        <v>0.33242281538998208</v>
      </c>
      <c r="CA6" s="11">
        <f t="shared" ca="1" si="26"/>
        <v>64</v>
      </c>
      <c r="CB6" s="4"/>
      <c r="CC6" s="4">
        <v>6</v>
      </c>
      <c r="CD6" s="4">
        <v>0</v>
      </c>
      <c r="CE6" s="4">
        <v>5</v>
      </c>
      <c r="CG6" s="10">
        <f t="shared" ca="1" si="27"/>
        <v>0.73601077877624177</v>
      </c>
      <c r="CH6" s="11">
        <f t="shared" ca="1" si="28"/>
        <v>23</v>
      </c>
      <c r="CI6" s="4"/>
      <c r="CJ6" s="4">
        <v>6</v>
      </c>
      <c r="CK6" s="4">
        <v>0</v>
      </c>
      <c r="CL6" s="4">
        <v>5</v>
      </c>
      <c r="CN6" s="10">
        <f t="shared" ca="1" si="29"/>
        <v>0.22264192412212003</v>
      </c>
      <c r="CO6" s="11">
        <f t="shared" ca="1" si="30"/>
        <v>65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3</v>
      </c>
      <c r="E7" s="41">
        <f ca="1">$BD1</f>
        <v>5</v>
      </c>
      <c r="F7" s="41" t="str">
        <f ca="1">IF(AND(G7=0,H7=0),"",".")</f>
        <v>.</v>
      </c>
      <c r="G7" s="42">
        <f ca="1">$BI1</f>
        <v>5</v>
      </c>
      <c r="H7" s="42">
        <f ca="1">$BN1</f>
        <v>5</v>
      </c>
      <c r="I7" s="33"/>
      <c r="J7" s="28"/>
      <c r="K7" s="20"/>
      <c r="L7" s="13"/>
      <c r="M7" s="39"/>
      <c r="N7" s="40">
        <f ca="1">$AY2</f>
        <v>6</v>
      </c>
      <c r="O7" s="41">
        <f ca="1">$BD2</f>
        <v>4</v>
      </c>
      <c r="P7" s="41" t="str">
        <f ca="1">IF(AND(Q7=0,R7=0),"",".")</f>
        <v>.</v>
      </c>
      <c r="Q7" s="42">
        <f ca="1">$BI2</f>
        <v>7</v>
      </c>
      <c r="R7" s="42">
        <f ca="1">$BN2</f>
        <v>9</v>
      </c>
      <c r="S7" s="33"/>
      <c r="T7" s="28"/>
      <c r="X7" s="2" t="s">
        <v>18</v>
      </c>
      <c r="Y7" s="4">
        <f t="shared" ca="1" si="1"/>
        <v>9023</v>
      </c>
      <c r="Z7" s="4" t="s">
        <v>50</v>
      </c>
      <c r="AA7" s="4">
        <f t="shared" ca="1" si="2"/>
        <v>168</v>
      </c>
      <c r="AB7" s="4" t="s">
        <v>2</v>
      </c>
      <c r="AC7" s="4">
        <f t="shared" ca="1" si="3"/>
        <v>8855</v>
      </c>
      <c r="AE7" s="4">
        <f t="shared" ca="1" si="4"/>
        <v>9</v>
      </c>
      <c r="AF7" s="4">
        <f t="shared" ca="1" si="5"/>
        <v>0</v>
      </c>
      <c r="AG7" s="4" t="s">
        <v>3</v>
      </c>
      <c r="AH7" s="4">
        <f t="shared" ca="1" si="6"/>
        <v>2</v>
      </c>
      <c r="AI7" s="4">
        <f t="shared" ca="1" si="7"/>
        <v>3</v>
      </c>
      <c r="AJ7" s="4" t="s">
        <v>1</v>
      </c>
      <c r="AK7" s="4">
        <f t="shared" ca="1" si="8"/>
        <v>0</v>
      </c>
      <c r="AL7" s="4">
        <f t="shared" ca="1" si="9"/>
        <v>1</v>
      </c>
      <c r="AM7" s="4" t="s">
        <v>3</v>
      </c>
      <c r="AN7" s="4">
        <f t="shared" ca="1" si="10"/>
        <v>6</v>
      </c>
      <c r="AO7" s="4">
        <f t="shared" ca="1" si="11"/>
        <v>8</v>
      </c>
      <c r="AP7" s="4" t="s">
        <v>19</v>
      </c>
      <c r="AQ7" s="4">
        <f t="shared" ca="1" si="12"/>
        <v>8</v>
      </c>
      <c r="AR7" s="4">
        <f t="shared" ca="1" si="13"/>
        <v>8</v>
      </c>
      <c r="AS7" s="4" t="s">
        <v>3</v>
      </c>
      <c r="AT7" s="4">
        <f t="shared" ca="1" si="14"/>
        <v>5</v>
      </c>
      <c r="AU7" s="4">
        <f t="shared" ca="1" si="15"/>
        <v>5</v>
      </c>
      <c r="AX7" s="4">
        <v>7</v>
      </c>
      <c r="AY7" s="6">
        <f t="shared" ca="1" si="16"/>
        <v>9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1</v>
      </c>
      <c r="BF7" s="7"/>
      <c r="BH7" s="4">
        <v>7</v>
      </c>
      <c r="BI7" s="8">
        <f t="shared" ca="1" si="20"/>
        <v>2</v>
      </c>
      <c r="BJ7" s="8">
        <f t="shared" ca="1" si="0"/>
        <v>6</v>
      </c>
      <c r="BK7" s="9"/>
      <c r="BM7" s="4">
        <v>7</v>
      </c>
      <c r="BN7" s="8">
        <f t="shared" ca="1" si="21"/>
        <v>3</v>
      </c>
      <c r="BO7" s="8">
        <f t="shared" ca="1" si="22"/>
        <v>8</v>
      </c>
      <c r="BP7" s="9"/>
      <c r="BQ7" s="9"/>
      <c r="BR7" s="7"/>
      <c r="BS7" s="10">
        <f t="shared" ca="1" si="23"/>
        <v>0.60173479903274596</v>
      </c>
      <c r="BT7" s="11">
        <f t="shared" ca="1" si="24"/>
        <v>9</v>
      </c>
      <c r="BU7" s="11"/>
      <c r="BV7" s="4">
        <v>7</v>
      </c>
      <c r="BW7" s="4">
        <v>7</v>
      </c>
      <c r="BX7" s="4">
        <v>0</v>
      </c>
      <c r="BY7" s="4"/>
      <c r="BZ7" s="10">
        <f t="shared" ca="1" si="25"/>
        <v>0.98787231727422242</v>
      </c>
      <c r="CA7" s="11">
        <f t="shared" ca="1" si="26"/>
        <v>2</v>
      </c>
      <c r="CB7" s="4"/>
      <c r="CC7" s="4">
        <v>7</v>
      </c>
      <c r="CD7" s="4">
        <v>0</v>
      </c>
      <c r="CE7" s="4">
        <v>6</v>
      </c>
      <c r="CG7" s="10">
        <f t="shared" ca="1" si="27"/>
        <v>0.67310125753045924</v>
      </c>
      <c r="CH7" s="11">
        <f t="shared" ca="1" si="28"/>
        <v>27</v>
      </c>
      <c r="CI7" s="4"/>
      <c r="CJ7" s="4">
        <v>7</v>
      </c>
      <c r="CK7" s="4">
        <v>0</v>
      </c>
      <c r="CL7" s="4">
        <v>6</v>
      </c>
      <c r="CN7" s="10">
        <f t="shared" ca="1" si="29"/>
        <v>0.66559544278738891</v>
      </c>
      <c r="CO7" s="11">
        <f t="shared" ca="1" si="30"/>
        <v>26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>－</v>
      </c>
      <c r="D8" s="70">
        <f ca="1">IF(AND($AZ1=0,$AY1=0),"－",$AZ1)</f>
        <v>0</v>
      </c>
      <c r="E8" s="71">
        <f ca="1">$BE1</f>
        <v>0</v>
      </c>
      <c r="F8" s="71" t="str">
        <f ca="1">IF(AND(G8=0,H8=0),"",".")</f>
        <v>.</v>
      </c>
      <c r="G8" s="72">
        <f ca="1">$BJ1</f>
        <v>1</v>
      </c>
      <c r="H8" s="72">
        <f ca="1">$BO1</f>
        <v>6</v>
      </c>
      <c r="I8" s="33"/>
      <c r="J8" s="28"/>
      <c r="K8" s="20"/>
      <c r="L8" s="13"/>
      <c r="M8" s="69" t="str">
        <f ca="1">IF(AND($AZ2=0,$AY2=0),"","－")</f>
        <v>－</v>
      </c>
      <c r="N8" s="70">
        <f ca="1">IF(AND($AZ2=0,$AY2=0),"－",$AZ2)</f>
        <v>0</v>
      </c>
      <c r="O8" s="71">
        <f ca="1">$BE2</f>
        <v>2</v>
      </c>
      <c r="P8" s="71" t="str">
        <f ca="1">IF(AND(Q8=0,R8=0),"",".")</f>
        <v>.</v>
      </c>
      <c r="Q8" s="72">
        <f ca="1">$BJ2</f>
        <v>8</v>
      </c>
      <c r="R8" s="72">
        <f ca="1">$BO2</f>
        <v>1</v>
      </c>
      <c r="S8" s="33"/>
      <c r="T8" s="28"/>
      <c r="X8" s="2" t="s">
        <v>20</v>
      </c>
      <c r="Y8" s="4">
        <f t="shared" ca="1" si="1"/>
        <v>1551</v>
      </c>
      <c r="Z8" s="4" t="s">
        <v>50</v>
      </c>
      <c r="AA8" s="4">
        <f t="shared" ca="1" si="2"/>
        <v>969</v>
      </c>
      <c r="AB8" s="4" t="s">
        <v>2</v>
      </c>
      <c r="AC8" s="4">
        <f t="shared" ca="1" si="3"/>
        <v>582</v>
      </c>
      <c r="AE8" s="4">
        <f t="shared" ca="1" si="4"/>
        <v>1</v>
      </c>
      <c r="AF8" s="4">
        <f t="shared" ca="1" si="5"/>
        <v>5</v>
      </c>
      <c r="AG8" s="4" t="s">
        <v>14</v>
      </c>
      <c r="AH8" s="4">
        <f t="shared" ca="1" si="6"/>
        <v>5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9</v>
      </c>
      <c r="AM8" s="4" t="s">
        <v>3</v>
      </c>
      <c r="AN8" s="4">
        <f t="shared" ca="1" si="10"/>
        <v>6</v>
      </c>
      <c r="AO8" s="4">
        <f t="shared" ca="1" si="11"/>
        <v>9</v>
      </c>
      <c r="AP8" s="4" t="s">
        <v>2</v>
      </c>
      <c r="AQ8" s="4">
        <f t="shared" ca="1" si="12"/>
        <v>0</v>
      </c>
      <c r="AR8" s="4">
        <f t="shared" ca="1" si="13"/>
        <v>5</v>
      </c>
      <c r="AS8" s="4" t="s">
        <v>3</v>
      </c>
      <c r="AT8" s="4">
        <f t="shared" ca="1" si="14"/>
        <v>8</v>
      </c>
      <c r="AU8" s="4">
        <f t="shared" ca="1" si="15"/>
        <v>2</v>
      </c>
      <c r="AX8" s="4">
        <v>8</v>
      </c>
      <c r="AY8" s="6">
        <f t="shared" ca="1" si="16"/>
        <v>1</v>
      </c>
      <c r="AZ8" s="6">
        <f t="shared" ca="1" si="17"/>
        <v>0</v>
      </c>
      <c r="BA8" s="7"/>
      <c r="BC8" s="4">
        <v>8</v>
      </c>
      <c r="BD8" s="6">
        <f t="shared" ca="1" si="18"/>
        <v>5</v>
      </c>
      <c r="BE8" s="6">
        <f t="shared" ca="1" si="19"/>
        <v>9</v>
      </c>
      <c r="BF8" s="7"/>
      <c r="BH8" s="4">
        <v>8</v>
      </c>
      <c r="BI8" s="8">
        <f t="shared" ca="1" si="20"/>
        <v>5</v>
      </c>
      <c r="BJ8" s="8">
        <f t="shared" ca="1" si="0"/>
        <v>6</v>
      </c>
      <c r="BK8" s="9"/>
      <c r="BM8" s="4">
        <v>8</v>
      </c>
      <c r="BN8" s="8">
        <f t="shared" ca="1" si="21"/>
        <v>1</v>
      </c>
      <c r="BO8" s="8">
        <f t="shared" ca="1" si="22"/>
        <v>9</v>
      </c>
      <c r="BP8" s="9"/>
      <c r="BQ8" s="9"/>
      <c r="BR8" s="7"/>
      <c r="BS8" s="10">
        <f t="shared" ca="1" si="23"/>
        <v>0.98410322843929543</v>
      </c>
      <c r="BT8" s="11">
        <f t="shared" ca="1" si="24"/>
        <v>1</v>
      </c>
      <c r="BU8" s="11"/>
      <c r="BV8" s="4">
        <v>8</v>
      </c>
      <c r="BW8" s="4">
        <v>8</v>
      </c>
      <c r="BX8" s="4">
        <v>0</v>
      </c>
      <c r="BY8" s="4"/>
      <c r="BZ8" s="10">
        <f t="shared" ca="1" si="25"/>
        <v>0.36779474518556043</v>
      </c>
      <c r="CA8" s="11">
        <f t="shared" ca="1" si="26"/>
        <v>60</v>
      </c>
      <c r="CB8" s="4"/>
      <c r="CC8" s="4">
        <v>8</v>
      </c>
      <c r="CD8" s="4">
        <v>0</v>
      </c>
      <c r="CE8" s="4">
        <v>7</v>
      </c>
      <c r="CG8" s="10">
        <f t="shared" ca="1" si="27"/>
        <v>0.42466098814874598</v>
      </c>
      <c r="CH8" s="11">
        <f t="shared" ca="1" si="28"/>
        <v>57</v>
      </c>
      <c r="CI8" s="4"/>
      <c r="CJ8" s="4">
        <v>8</v>
      </c>
      <c r="CK8" s="4">
        <v>0</v>
      </c>
      <c r="CL8" s="4">
        <v>7</v>
      </c>
      <c r="CN8" s="10">
        <f t="shared" ca="1" si="29"/>
        <v>0.87742822285388289</v>
      </c>
      <c r="CO8" s="11">
        <f t="shared" ca="1" si="30"/>
        <v>9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3</v>
      </c>
      <c r="E9" s="41">
        <f ca="1">$AR1</f>
        <v>5</v>
      </c>
      <c r="F9" s="41" t="str">
        <f>$AS1</f>
        <v>.</v>
      </c>
      <c r="G9" s="42">
        <f ca="1">$AT1</f>
        <v>3</v>
      </c>
      <c r="H9" s="43">
        <f ca="1">$AU1</f>
        <v>9</v>
      </c>
      <c r="I9" s="33"/>
      <c r="J9" s="44"/>
      <c r="K9" s="45"/>
      <c r="L9" s="38"/>
      <c r="M9" s="39"/>
      <c r="N9" s="40">
        <f ca="1">$AQ2</f>
        <v>6</v>
      </c>
      <c r="O9" s="41">
        <f ca="1">$AR2</f>
        <v>1</v>
      </c>
      <c r="P9" s="41" t="str">
        <f>$AS2</f>
        <v>.</v>
      </c>
      <c r="Q9" s="42">
        <f ca="1">$AT2</f>
        <v>9</v>
      </c>
      <c r="R9" s="43">
        <f ca="1">$AU2</f>
        <v>8</v>
      </c>
      <c r="S9" s="33"/>
      <c r="T9" s="44"/>
      <c r="X9" s="2" t="s">
        <v>21</v>
      </c>
      <c r="Y9" s="4">
        <f t="shared" ca="1" si="1"/>
        <v>5352</v>
      </c>
      <c r="Z9" s="4" t="s">
        <v>50</v>
      </c>
      <c r="AA9" s="4">
        <f t="shared" ca="1" si="2"/>
        <v>781</v>
      </c>
      <c r="AB9" s="4" t="s">
        <v>2</v>
      </c>
      <c r="AC9" s="4">
        <f t="shared" ca="1" si="3"/>
        <v>4571</v>
      </c>
      <c r="AE9" s="4">
        <f t="shared" ca="1" si="4"/>
        <v>5</v>
      </c>
      <c r="AF9" s="4">
        <f t="shared" ca="1" si="5"/>
        <v>3</v>
      </c>
      <c r="AG9" s="4" t="s">
        <v>3</v>
      </c>
      <c r="AH9" s="4">
        <f t="shared" ca="1" si="6"/>
        <v>5</v>
      </c>
      <c r="AI9" s="4">
        <f t="shared" ca="1" si="7"/>
        <v>2</v>
      </c>
      <c r="AJ9" s="4" t="s">
        <v>1</v>
      </c>
      <c r="AK9" s="4">
        <f t="shared" ca="1" si="8"/>
        <v>0</v>
      </c>
      <c r="AL9" s="4">
        <f t="shared" ca="1" si="9"/>
        <v>7</v>
      </c>
      <c r="AM9" s="4" t="s">
        <v>3</v>
      </c>
      <c r="AN9" s="4">
        <f t="shared" ca="1" si="10"/>
        <v>8</v>
      </c>
      <c r="AO9" s="4">
        <f t="shared" ca="1" si="11"/>
        <v>1</v>
      </c>
      <c r="AP9" s="4" t="s">
        <v>19</v>
      </c>
      <c r="AQ9" s="4">
        <f t="shared" ca="1" si="12"/>
        <v>4</v>
      </c>
      <c r="AR9" s="4">
        <f t="shared" ca="1" si="13"/>
        <v>5</v>
      </c>
      <c r="AS9" s="4" t="s">
        <v>3</v>
      </c>
      <c r="AT9" s="4">
        <f t="shared" ca="1" si="14"/>
        <v>7</v>
      </c>
      <c r="AU9" s="4">
        <f t="shared" ca="1" si="15"/>
        <v>1</v>
      </c>
      <c r="AX9" s="4">
        <v>9</v>
      </c>
      <c r="AY9" s="6">
        <f t="shared" ca="1" si="16"/>
        <v>5</v>
      </c>
      <c r="AZ9" s="6">
        <f t="shared" ca="1" si="17"/>
        <v>0</v>
      </c>
      <c r="BA9" s="7"/>
      <c r="BC9" s="4">
        <v>9</v>
      </c>
      <c r="BD9" s="6">
        <f t="shared" ca="1" si="18"/>
        <v>3</v>
      </c>
      <c r="BE9" s="6">
        <f t="shared" ca="1" si="19"/>
        <v>7</v>
      </c>
      <c r="BF9" s="7"/>
      <c r="BH9" s="4">
        <v>9</v>
      </c>
      <c r="BI9" s="8">
        <f t="shared" ca="1" si="20"/>
        <v>5</v>
      </c>
      <c r="BJ9" s="8">
        <f t="shared" ca="1" si="0"/>
        <v>8</v>
      </c>
      <c r="BK9" s="9"/>
      <c r="BM9" s="4">
        <v>9</v>
      </c>
      <c r="BN9" s="8">
        <f t="shared" ca="1" si="21"/>
        <v>2</v>
      </c>
      <c r="BO9" s="8">
        <f t="shared" ca="1" si="22"/>
        <v>1</v>
      </c>
      <c r="BP9" s="9"/>
      <c r="BQ9" s="9"/>
      <c r="BR9" s="7"/>
      <c r="BS9" s="10">
        <f t="shared" ca="1" si="23"/>
        <v>0.39956984285342356</v>
      </c>
      <c r="BT9" s="11">
        <f t="shared" ca="1" si="24"/>
        <v>14</v>
      </c>
      <c r="BU9" s="11"/>
      <c r="BV9" s="4">
        <v>9</v>
      </c>
      <c r="BW9" s="4">
        <v>9</v>
      </c>
      <c r="BX9" s="4">
        <v>0</v>
      </c>
      <c r="BY9" s="4"/>
      <c r="BZ9" s="10">
        <f t="shared" ca="1" si="25"/>
        <v>0.60597554827847588</v>
      </c>
      <c r="CA9" s="11">
        <f t="shared" ca="1" si="26"/>
        <v>38</v>
      </c>
      <c r="CB9" s="4"/>
      <c r="CC9" s="4">
        <v>9</v>
      </c>
      <c r="CD9" s="4">
        <v>0</v>
      </c>
      <c r="CE9" s="4">
        <v>8</v>
      </c>
      <c r="CG9" s="10">
        <f t="shared" ca="1" si="27"/>
        <v>0.41727696258393054</v>
      </c>
      <c r="CH9" s="11">
        <f t="shared" ca="1" si="28"/>
        <v>59</v>
      </c>
      <c r="CI9" s="4"/>
      <c r="CJ9" s="4">
        <v>9</v>
      </c>
      <c r="CK9" s="4">
        <v>0</v>
      </c>
      <c r="CL9" s="4">
        <v>8</v>
      </c>
      <c r="CN9" s="10">
        <f t="shared" ca="1" si="29"/>
        <v>0.8605352268448101</v>
      </c>
      <c r="CO9" s="11">
        <f t="shared" ca="1" si="30"/>
        <v>10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7995</v>
      </c>
      <c r="Z10" s="4" t="s">
        <v>50</v>
      </c>
      <c r="AA10" s="4">
        <f t="shared" ca="1" si="2"/>
        <v>949</v>
      </c>
      <c r="AB10" s="4" t="s">
        <v>2</v>
      </c>
      <c r="AC10" s="4">
        <f t="shared" ca="1" si="3"/>
        <v>7046</v>
      </c>
      <c r="AE10" s="4">
        <f t="shared" ca="1" si="4"/>
        <v>7</v>
      </c>
      <c r="AF10" s="4">
        <f t="shared" ca="1" si="5"/>
        <v>9</v>
      </c>
      <c r="AG10" s="4" t="s">
        <v>14</v>
      </c>
      <c r="AH10" s="4">
        <f t="shared" ca="1" si="6"/>
        <v>9</v>
      </c>
      <c r="AI10" s="4">
        <f t="shared" ca="1" si="7"/>
        <v>5</v>
      </c>
      <c r="AJ10" s="4" t="s">
        <v>13</v>
      </c>
      <c r="AK10" s="4">
        <f t="shared" ca="1" si="8"/>
        <v>0</v>
      </c>
      <c r="AL10" s="4">
        <f t="shared" ca="1" si="9"/>
        <v>9</v>
      </c>
      <c r="AM10" s="4" t="s">
        <v>14</v>
      </c>
      <c r="AN10" s="4">
        <f t="shared" ca="1" si="10"/>
        <v>4</v>
      </c>
      <c r="AO10" s="4">
        <f t="shared" ca="1" si="11"/>
        <v>9</v>
      </c>
      <c r="AP10" s="4" t="s">
        <v>19</v>
      </c>
      <c r="AQ10" s="4">
        <f t="shared" ca="1" si="12"/>
        <v>7</v>
      </c>
      <c r="AR10" s="4">
        <f t="shared" ca="1" si="13"/>
        <v>0</v>
      </c>
      <c r="AS10" s="4" t="s">
        <v>3</v>
      </c>
      <c r="AT10" s="4">
        <f t="shared" ca="1" si="14"/>
        <v>4</v>
      </c>
      <c r="AU10" s="4">
        <f t="shared" ca="1" si="15"/>
        <v>6</v>
      </c>
      <c r="AX10" s="4">
        <v>10</v>
      </c>
      <c r="AY10" s="6">
        <f t="shared" ca="1" si="16"/>
        <v>7</v>
      </c>
      <c r="AZ10" s="6">
        <f t="shared" ca="1" si="17"/>
        <v>0</v>
      </c>
      <c r="BA10" s="7"/>
      <c r="BC10" s="4">
        <v>10</v>
      </c>
      <c r="BD10" s="6">
        <f t="shared" ca="1" si="18"/>
        <v>9</v>
      </c>
      <c r="BE10" s="6">
        <f t="shared" ca="1" si="19"/>
        <v>9</v>
      </c>
      <c r="BF10" s="7"/>
      <c r="BH10" s="4">
        <v>10</v>
      </c>
      <c r="BI10" s="8">
        <f t="shared" ca="1" si="20"/>
        <v>9</v>
      </c>
      <c r="BJ10" s="8">
        <f t="shared" ca="1" si="0"/>
        <v>4</v>
      </c>
      <c r="BK10" s="9"/>
      <c r="BM10" s="4">
        <v>10</v>
      </c>
      <c r="BN10" s="8">
        <f t="shared" ca="1" si="21"/>
        <v>5</v>
      </c>
      <c r="BO10" s="8">
        <f t="shared" ca="1" si="22"/>
        <v>9</v>
      </c>
      <c r="BP10" s="9"/>
      <c r="BQ10" s="9"/>
      <c r="BR10" s="7"/>
      <c r="BS10" s="10">
        <f t="shared" ca="1" si="23"/>
        <v>0.1506687035919152</v>
      </c>
      <c r="BT10" s="11">
        <f t="shared" ca="1" si="24"/>
        <v>16</v>
      </c>
      <c r="BU10" s="11"/>
      <c r="BV10" s="4">
        <v>10</v>
      </c>
      <c r="BW10" s="4">
        <v>1</v>
      </c>
      <c r="BX10" s="4">
        <v>0</v>
      </c>
      <c r="BY10" s="4"/>
      <c r="BZ10" s="10">
        <f t="shared" ca="1" si="25"/>
        <v>2.3999630361767221E-2</v>
      </c>
      <c r="CA10" s="11">
        <f t="shared" ca="1" si="26"/>
        <v>100</v>
      </c>
      <c r="CB10" s="4"/>
      <c r="CC10" s="4">
        <v>10</v>
      </c>
      <c r="CD10" s="4">
        <v>0</v>
      </c>
      <c r="CE10" s="4">
        <v>9</v>
      </c>
      <c r="CG10" s="10">
        <f t="shared" ca="1" si="27"/>
        <v>7.0090501420609908E-2</v>
      </c>
      <c r="CH10" s="11">
        <f t="shared" ca="1" si="28"/>
        <v>95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0.4724466174342552</v>
      </c>
      <c r="CO10" s="11">
        <f t="shared" ca="1" si="30"/>
        <v>45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7263</v>
      </c>
      <c r="Z11" s="4" t="s">
        <v>50</v>
      </c>
      <c r="AA11" s="4">
        <f t="shared" ca="1" si="2"/>
        <v>672</v>
      </c>
      <c r="AB11" s="4" t="s">
        <v>2</v>
      </c>
      <c r="AC11" s="4">
        <f t="shared" ca="1" si="3"/>
        <v>6591</v>
      </c>
      <c r="AE11" s="4">
        <f t="shared" ca="1" si="4"/>
        <v>7</v>
      </c>
      <c r="AF11" s="4">
        <f t="shared" ca="1" si="5"/>
        <v>2</v>
      </c>
      <c r="AG11" s="4" t="s">
        <v>3</v>
      </c>
      <c r="AH11" s="4">
        <f t="shared" ca="1" si="6"/>
        <v>6</v>
      </c>
      <c r="AI11" s="4">
        <f t="shared" ca="1" si="7"/>
        <v>3</v>
      </c>
      <c r="AJ11" s="4" t="s">
        <v>1</v>
      </c>
      <c r="AK11" s="4">
        <f t="shared" ca="1" si="8"/>
        <v>0</v>
      </c>
      <c r="AL11" s="4">
        <f t="shared" ca="1" si="9"/>
        <v>6</v>
      </c>
      <c r="AM11" s="4" t="s">
        <v>3</v>
      </c>
      <c r="AN11" s="4">
        <f t="shared" ca="1" si="10"/>
        <v>7</v>
      </c>
      <c r="AO11" s="4">
        <f t="shared" ca="1" si="11"/>
        <v>2</v>
      </c>
      <c r="AP11" s="4" t="s">
        <v>19</v>
      </c>
      <c r="AQ11" s="4">
        <f t="shared" ca="1" si="12"/>
        <v>6</v>
      </c>
      <c r="AR11" s="4">
        <f t="shared" ca="1" si="13"/>
        <v>5</v>
      </c>
      <c r="AS11" s="4" t="s">
        <v>3</v>
      </c>
      <c r="AT11" s="4">
        <f t="shared" ca="1" si="14"/>
        <v>9</v>
      </c>
      <c r="AU11" s="4">
        <f t="shared" ca="1" si="15"/>
        <v>1</v>
      </c>
      <c r="AX11" s="4">
        <v>11</v>
      </c>
      <c r="AY11" s="6">
        <f t="shared" ca="1" si="16"/>
        <v>7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6</v>
      </c>
      <c r="BF11" s="7"/>
      <c r="BH11" s="4">
        <v>11</v>
      </c>
      <c r="BI11" s="8">
        <f t="shared" ca="1" si="20"/>
        <v>6</v>
      </c>
      <c r="BJ11" s="8">
        <f t="shared" ca="1" si="0"/>
        <v>7</v>
      </c>
      <c r="BK11" s="9"/>
      <c r="BM11" s="4">
        <v>11</v>
      </c>
      <c r="BN11" s="8">
        <f t="shared" ca="1" si="21"/>
        <v>3</v>
      </c>
      <c r="BO11" s="8">
        <f t="shared" ca="1" si="22"/>
        <v>2</v>
      </c>
      <c r="BP11" s="9"/>
      <c r="BQ11" s="9"/>
      <c r="BR11" s="7"/>
      <c r="BS11" s="10">
        <f t="shared" ca="1" si="23"/>
        <v>0.71531773075661931</v>
      </c>
      <c r="BT11" s="11">
        <f t="shared" ca="1" si="24"/>
        <v>7</v>
      </c>
      <c r="BU11" s="11"/>
      <c r="BV11" s="4">
        <v>11</v>
      </c>
      <c r="BW11" s="4">
        <v>2</v>
      </c>
      <c r="BX11" s="4">
        <v>0</v>
      </c>
      <c r="BY11" s="4"/>
      <c r="BZ11" s="10">
        <f t="shared" ca="1" si="25"/>
        <v>0.70008375197020811</v>
      </c>
      <c r="CA11" s="11">
        <f t="shared" ca="1" si="26"/>
        <v>27</v>
      </c>
      <c r="CB11" s="4"/>
      <c r="CC11" s="4">
        <v>11</v>
      </c>
      <c r="CD11" s="4">
        <v>1</v>
      </c>
      <c r="CE11" s="4">
        <v>0</v>
      </c>
      <c r="CG11" s="10">
        <f t="shared" ca="1" si="27"/>
        <v>0.36410534693023211</v>
      </c>
      <c r="CH11" s="11">
        <f t="shared" ca="1" si="28"/>
        <v>68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0.77096711139627339</v>
      </c>
      <c r="CO11" s="11">
        <f t="shared" ca="1" si="30"/>
        <v>20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3" t="str">
        <f ca="1">$Y3/100&amp;$Z3&amp;$AA3/100&amp;$AB3</f>
        <v>48.51－9.57＝</v>
      </c>
      <c r="D12" s="74"/>
      <c r="E12" s="74"/>
      <c r="F12" s="74"/>
      <c r="G12" s="84">
        <f ca="1">$AC3/100</f>
        <v>38.94</v>
      </c>
      <c r="H12" s="85"/>
      <c r="I12" s="21"/>
      <c r="J12" s="22"/>
      <c r="K12" s="20"/>
      <c r="L12" s="13"/>
      <c r="M12" s="73" t="str">
        <f ca="1">$Y4/100&amp;$Z4&amp;$AA4/100&amp;$AB4</f>
        <v>11.07－6.95＝</v>
      </c>
      <c r="N12" s="74"/>
      <c r="O12" s="74"/>
      <c r="P12" s="74"/>
      <c r="Q12" s="84">
        <f ca="1">$AC4/100</f>
        <v>4.12</v>
      </c>
      <c r="R12" s="85"/>
      <c r="S12" s="21"/>
      <c r="T12" s="23"/>
      <c r="X12" s="2" t="s">
        <v>24</v>
      </c>
      <c r="Y12" s="4">
        <f t="shared" ca="1" si="1"/>
        <v>8134</v>
      </c>
      <c r="Z12" s="4" t="s">
        <v>50</v>
      </c>
      <c r="AA12" s="4">
        <f t="shared" ca="1" si="2"/>
        <v>728</v>
      </c>
      <c r="AB12" s="4" t="s">
        <v>2</v>
      </c>
      <c r="AC12" s="4">
        <f t="shared" ca="1" si="3"/>
        <v>7406</v>
      </c>
      <c r="AE12" s="4">
        <f t="shared" ca="1" si="4"/>
        <v>8</v>
      </c>
      <c r="AF12" s="4">
        <f t="shared" ca="1" si="5"/>
        <v>1</v>
      </c>
      <c r="AG12" s="4" t="s">
        <v>3</v>
      </c>
      <c r="AH12" s="4">
        <f t="shared" ca="1" si="6"/>
        <v>3</v>
      </c>
      <c r="AI12" s="4">
        <f t="shared" ca="1" si="7"/>
        <v>4</v>
      </c>
      <c r="AJ12" s="4" t="s">
        <v>1</v>
      </c>
      <c r="AK12" s="4">
        <f t="shared" ca="1" si="8"/>
        <v>0</v>
      </c>
      <c r="AL12" s="4">
        <f t="shared" ca="1" si="9"/>
        <v>7</v>
      </c>
      <c r="AM12" s="4" t="s">
        <v>3</v>
      </c>
      <c r="AN12" s="4">
        <f t="shared" ca="1" si="10"/>
        <v>2</v>
      </c>
      <c r="AO12" s="4">
        <f t="shared" ca="1" si="11"/>
        <v>8</v>
      </c>
      <c r="AP12" s="4" t="s">
        <v>19</v>
      </c>
      <c r="AQ12" s="4">
        <f t="shared" ca="1" si="12"/>
        <v>7</v>
      </c>
      <c r="AR12" s="4">
        <f t="shared" ca="1" si="13"/>
        <v>4</v>
      </c>
      <c r="AS12" s="4" t="s">
        <v>3</v>
      </c>
      <c r="AT12" s="4">
        <f t="shared" ca="1" si="14"/>
        <v>0</v>
      </c>
      <c r="AU12" s="4">
        <f t="shared" ca="1" si="15"/>
        <v>6</v>
      </c>
      <c r="AX12" s="4">
        <v>12</v>
      </c>
      <c r="AY12" s="6">
        <f t="shared" ca="1" si="16"/>
        <v>8</v>
      </c>
      <c r="AZ12" s="6">
        <f t="shared" ca="1" si="17"/>
        <v>0</v>
      </c>
      <c r="BA12" s="7"/>
      <c r="BC12" s="4">
        <v>12</v>
      </c>
      <c r="BD12" s="6">
        <f t="shared" ca="1" si="18"/>
        <v>1</v>
      </c>
      <c r="BE12" s="6">
        <f t="shared" ca="1" si="19"/>
        <v>7</v>
      </c>
      <c r="BF12" s="7"/>
      <c r="BH12" s="4">
        <v>12</v>
      </c>
      <c r="BI12" s="8">
        <f t="shared" ca="1" si="20"/>
        <v>3</v>
      </c>
      <c r="BJ12" s="8">
        <f t="shared" ca="1" si="0"/>
        <v>2</v>
      </c>
      <c r="BK12" s="9"/>
      <c r="BM12" s="4">
        <v>12</v>
      </c>
      <c r="BN12" s="8">
        <f t="shared" ca="1" si="21"/>
        <v>4</v>
      </c>
      <c r="BO12" s="8">
        <f t="shared" ca="1" si="22"/>
        <v>8</v>
      </c>
      <c r="BP12" s="9"/>
      <c r="BQ12" s="9"/>
      <c r="BR12" s="7"/>
      <c r="BS12" s="10">
        <f t="shared" ca="1" si="23"/>
        <v>0.66891928469088313</v>
      </c>
      <c r="BT12" s="11">
        <f t="shared" ca="1" si="24"/>
        <v>8</v>
      </c>
      <c r="BU12" s="11"/>
      <c r="BV12" s="4">
        <v>12</v>
      </c>
      <c r="BW12" s="4">
        <v>3</v>
      </c>
      <c r="BX12" s="4">
        <v>0</v>
      </c>
      <c r="BY12" s="4"/>
      <c r="BZ12" s="10">
        <f t="shared" ca="1" si="25"/>
        <v>0.80033379825642015</v>
      </c>
      <c r="CA12" s="11">
        <f t="shared" ca="1" si="26"/>
        <v>18</v>
      </c>
      <c r="CB12" s="4"/>
      <c r="CC12" s="4">
        <v>12</v>
      </c>
      <c r="CD12" s="4">
        <v>1</v>
      </c>
      <c r="CE12" s="4">
        <v>1</v>
      </c>
      <c r="CG12" s="10">
        <f t="shared" ca="1" si="27"/>
        <v>0.61266546076961026</v>
      </c>
      <c r="CH12" s="11">
        <f t="shared" ca="1" si="28"/>
        <v>33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0.5531364213946689</v>
      </c>
      <c r="CO12" s="11">
        <f t="shared" ca="1" si="30"/>
        <v>35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0.90714954284413396</v>
      </c>
      <c r="BT13" s="11">
        <f t="shared" ca="1" si="24"/>
        <v>2</v>
      </c>
      <c r="BU13" s="11"/>
      <c r="BV13" s="4">
        <v>13</v>
      </c>
      <c r="BW13" s="4">
        <v>4</v>
      </c>
      <c r="BX13" s="4">
        <v>0</v>
      </c>
      <c r="BY13" s="4"/>
      <c r="BZ13" s="10">
        <f t="shared" ca="1" si="25"/>
        <v>0.55651795459197795</v>
      </c>
      <c r="CA13" s="11">
        <f t="shared" ca="1" si="26"/>
        <v>47</v>
      </c>
      <c r="CB13" s="4"/>
      <c r="CC13" s="4">
        <v>13</v>
      </c>
      <c r="CD13" s="4">
        <v>1</v>
      </c>
      <c r="CE13" s="4">
        <v>2</v>
      </c>
      <c r="CG13" s="10">
        <f t="shared" ca="1" si="27"/>
        <v>0.88579280580105968</v>
      </c>
      <c r="CH13" s="11">
        <f t="shared" ca="1" si="28"/>
        <v>6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0.91372171667143587</v>
      </c>
      <c r="CO13" s="11">
        <f t="shared" ca="1" si="30"/>
        <v>8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4</v>
      </c>
      <c r="E14" s="41">
        <f ca="1">$BD3</f>
        <v>8</v>
      </c>
      <c r="F14" s="41" t="str">
        <f ca="1">IF(AND(G14=0,H14=0),"",".")</f>
        <v>.</v>
      </c>
      <c r="G14" s="42">
        <f ca="1">$BI3</f>
        <v>5</v>
      </c>
      <c r="H14" s="42">
        <f ca="1">$BN3</f>
        <v>1</v>
      </c>
      <c r="I14" s="33"/>
      <c r="J14" s="28"/>
      <c r="K14" s="20"/>
      <c r="L14" s="13"/>
      <c r="M14" s="39"/>
      <c r="N14" s="40">
        <f ca="1">$AY4</f>
        <v>1</v>
      </c>
      <c r="O14" s="41">
        <f ca="1">$BD4</f>
        <v>1</v>
      </c>
      <c r="P14" s="41" t="str">
        <f ca="1">IF(AND(Q14=0,R14=0),"",".")</f>
        <v>.</v>
      </c>
      <c r="Q14" s="42">
        <f ca="1">$BI4</f>
        <v>0</v>
      </c>
      <c r="R14" s="42">
        <f ca="1">$BN4</f>
        <v>7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0.81800466996803689</v>
      </c>
      <c r="BT14" s="11">
        <f t="shared" ca="1" si="24"/>
        <v>5</v>
      </c>
      <c r="BU14" s="11"/>
      <c r="BV14" s="4">
        <v>14</v>
      </c>
      <c r="BW14" s="4">
        <v>5</v>
      </c>
      <c r="BX14" s="4">
        <v>0</v>
      </c>
      <c r="BY14" s="4"/>
      <c r="BZ14" s="10">
        <f t="shared" ca="1" si="25"/>
        <v>0.59743187009140242</v>
      </c>
      <c r="CA14" s="11">
        <f t="shared" ca="1" si="26"/>
        <v>40</v>
      </c>
      <c r="CB14" s="4"/>
      <c r="CC14" s="4">
        <v>14</v>
      </c>
      <c r="CD14" s="4">
        <v>1</v>
      </c>
      <c r="CE14" s="4">
        <v>3</v>
      </c>
      <c r="CG14" s="10">
        <f t="shared" ca="1" si="27"/>
        <v>0.7842716029217629</v>
      </c>
      <c r="CH14" s="11">
        <f t="shared" ca="1" si="28"/>
        <v>17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0.76771659787866897</v>
      </c>
      <c r="CO14" s="11">
        <f t="shared" ca="1" si="30"/>
        <v>22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>－</v>
      </c>
      <c r="D15" s="70">
        <f ca="1">IF(AND($AZ3=0,$AY3=0),"－",$AZ3)</f>
        <v>0</v>
      </c>
      <c r="E15" s="71">
        <f ca="1">$BE3</f>
        <v>9</v>
      </c>
      <c r="F15" s="71" t="str">
        <f ca="1">IF(AND(G15=0,H15=0),"",".")</f>
        <v>.</v>
      </c>
      <c r="G15" s="72">
        <f ca="1">$BJ3</f>
        <v>5</v>
      </c>
      <c r="H15" s="72">
        <f ca="1">$BO3</f>
        <v>7</v>
      </c>
      <c r="I15" s="33"/>
      <c r="J15" s="28"/>
      <c r="K15" s="20"/>
      <c r="L15" s="13"/>
      <c r="M15" s="69" t="str">
        <f ca="1">IF(AND($AZ4=0,$AY4=0),"","－")</f>
        <v>－</v>
      </c>
      <c r="N15" s="70">
        <f ca="1">IF(AND($AZ4=0,$AY4=0),"－",$AZ4)</f>
        <v>0</v>
      </c>
      <c r="O15" s="71">
        <f ca="1">$BE4</f>
        <v>6</v>
      </c>
      <c r="P15" s="71" t="str">
        <f ca="1">IF(AND(Q15=0,R15=0),"",".")</f>
        <v>.</v>
      </c>
      <c r="Q15" s="72">
        <f ca="1">$BJ4</f>
        <v>9</v>
      </c>
      <c r="R15" s="72">
        <f ca="1">$BO4</f>
        <v>5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0.49815841197250532</v>
      </c>
      <c r="BT15" s="11">
        <f t="shared" ca="1" si="24"/>
        <v>11</v>
      </c>
      <c r="BU15" s="11"/>
      <c r="BV15" s="4">
        <v>15</v>
      </c>
      <c r="BW15" s="4">
        <v>6</v>
      </c>
      <c r="BX15" s="4">
        <v>0</v>
      </c>
      <c r="BY15" s="4"/>
      <c r="BZ15" s="10">
        <f t="shared" ca="1" si="25"/>
        <v>0.21752733518958212</v>
      </c>
      <c r="CA15" s="11">
        <f t="shared" ca="1" si="26"/>
        <v>73</v>
      </c>
      <c r="CB15" s="4"/>
      <c r="CC15" s="4">
        <v>15</v>
      </c>
      <c r="CD15" s="4">
        <v>1</v>
      </c>
      <c r="CE15" s="4">
        <v>4</v>
      </c>
      <c r="CG15" s="10">
        <f t="shared" ca="1" si="27"/>
        <v>0.66635423398313176</v>
      </c>
      <c r="CH15" s="11">
        <f t="shared" ca="1" si="28"/>
        <v>29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0.74743856401037734</v>
      </c>
      <c r="CO15" s="11">
        <f t="shared" ca="1" si="30"/>
        <v>24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3</v>
      </c>
      <c r="E16" s="41">
        <f ca="1">$AR3</f>
        <v>8</v>
      </c>
      <c r="F16" s="41" t="str">
        <f>$AS3</f>
        <v>.</v>
      </c>
      <c r="G16" s="42">
        <f ca="1">$AT3</f>
        <v>9</v>
      </c>
      <c r="H16" s="43">
        <f ca="1">$AU3</f>
        <v>4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4</v>
      </c>
      <c r="P16" s="41" t="str">
        <f>$AS4</f>
        <v>.</v>
      </c>
      <c r="Q16" s="42">
        <f ca="1">$AT4</f>
        <v>1</v>
      </c>
      <c r="R16" s="43">
        <f ca="1">$AU4</f>
        <v>2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0.79040937075114581</v>
      </c>
      <c r="BT16" s="11">
        <f t="shared" ca="1" si="24"/>
        <v>6</v>
      </c>
      <c r="BU16" s="11"/>
      <c r="BV16" s="4">
        <v>16</v>
      </c>
      <c r="BW16" s="4">
        <v>7</v>
      </c>
      <c r="BX16" s="4">
        <v>0</v>
      </c>
      <c r="BY16" s="4"/>
      <c r="BZ16" s="10">
        <f t="shared" ca="1" si="25"/>
        <v>0.83729959763916761</v>
      </c>
      <c r="CA16" s="11">
        <f t="shared" ca="1" si="26"/>
        <v>14</v>
      </c>
      <c r="CB16" s="4"/>
      <c r="CC16" s="4">
        <v>16</v>
      </c>
      <c r="CD16" s="4">
        <v>1</v>
      </c>
      <c r="CE16" s="4">
        <v>5</v>
      </c>
      <c r="CG16" s="10">
        <f t="shared" ca="1" si="27"/>
        <v>0.79076429420924699</v>
      </c>
      <c r="CH16" s="11">
        <f t="shared" ca="1" si="28"/>
        <v>15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0.1248679493568895</v>
      </c>
      <c r="CO16" s="11">
        <f t="shared" ca="1" si="30"/>
        <v>72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0.47318914092290443</v>
      </c>
      <c r="BT17" s="11">
        <f t="shared" ca="1" si="24"/>
        <v>12</v>
      </c>
      <c r="BU17" s="11"/>
      <c r="BV17" s="4">
        <v>17</v>
      </c>
      <c r="BW17" s="4">
        <v>8</v>
      </c>
      <c r="BX17" s="4">
        <v>0</v>
      </c>
      <c r="BY17" s="4"/>
      <c r="BZ17" s="10">
        <f t="shared" ca="1" si="25"/>
        <v>0.11252501162487372</v>
      </c>
      <c r="CA17" s="11">
        <f t="shared" ca="1" si="26"/>
        <v>88</v>
      </c>
      <c r="CB17" s="4"/>
      <c r="CC17" s="4">
        <v>17</v>
      </c>
      <c r="CD17" s="4">
        <v>1</v>
      </c>
      <c r="CE17" s="4">
        <v>6</v>
      </c>
      <c r="CG17" s="10">
        <f t="shared" ca="1" si="27"/>
        <v>0.60058709363541396</v>
      </c>
      <c r="CH17" s="11">
        <f t="shared" ca="1" si="28"/>
        <v>34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0.49382141805619462</v>
      </c>
      <c r="CO17" s="11">
        <f t="shared" ca="1" si="30"/>
        <v>41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0.43562824935970557</v>
      </c>
      <c r="BT18" s="11">
        <f t="shared" ca="1" si="24"/>
        <v>13</v>
      </c>
      <c r="BU18" s="11"/>
      <c r="BV18" s="4">
        <v>18</v>
      </c>
      <c r="BW18" s="4">
        <v>9</v>
      </c>
      <c r="BX18" s="4">
        <v>0</v>
      </c>
      <c r="BY18" s="4"/>
      <c r="BZ18" s="10">
        <f t="shared" ca="1" si="25"/>
        <v>0.81620996906636423</v>
      </c>
      <c r="CA18" s="11">
        <f t="shared" ca="1" si="26"/>
        <v>16</v>
      </c>
      <c r="CB18" s="4"/>
      <c r="CC18" s="4">
        <v>18</v>
      </c>
      <c r="CD18" s="4">
        <v>1</v>
      </c>
      <c r="CE18" s="4">
        <v>7</v>
      </c>
      <c r="CG18" s="10">
        <f t="shared" ca="1" si="27"/>
        <v>0.43015989802568966</v>
      </c>
      <c r="CH18" s="11">
        <f t="shared" ca="1" si="28"/>
        <v>54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0.6051050058851245</v>
      </c>
      <c r="CO18" s="11">
        <f t="shared" ca="1" si="30"/>
        <v>30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3" t="str">
        <f ca="1">$Y5/100&amp;$Z5&amp;$AA5/100&amp;$AB5</f>
        <v>84.07－0.42＝</v>
      </c>
      <c r="D19" s="74"/>
      <c r="E19" s="74"/>
      <c r="F19" s="74"/>
      <c r="G19" s="84">
        <f ca="1">$AC5/100</f>
        <v>83.65</v>
      </c>
      <c r="H19" s="85"/>
      <c r="I19" s="21"/>
      <c r="J19" s="22"/>
      <c r="K19" s="20"/>
      <c r="L19" s="13"/>
      <c r="M19" s="73" t="str">
        <f ca="1">$Y6/100&amp;$Z6&amp;$AA6/100&amp;$AB6</f>
        <v>96.28－3.22＝</v>
      </c>
      <c r="N19" s="74"/>
      <c r="O19" s="74"/>
      <c r="P19" s="74"/>
      <c r="Q19" s="84">
        <f ca="1">$AC6/100</f>
        <v>93.06</v>
      </c>
      <c r="R19" s="85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>
        <f t="shared" ca="1" si="25"/>
        <v>7.7473682509845321E-2</v>
      </c>
      <c r="CA19" s="11">
        <f t="shared" ca="1" si="26"/>
        <v>94</v>
      </c>
      <c r="CB19" s="4"/>
      <c r="CC19" s="4">
        <v>19</v>
      </c>
      <c r="CD19" s="4">
        <v>1</v>
      </c>
      <c r="CE19" s="4">
        <v>8</v>
      </c>
      <c r="CG19" s="10">
        <f t="shared" ca="1" si="27"/>
        <v>7.8570213069014794E-2</v>
      </c>
      <c r="CH19" s="11">
        <f t="shared" ca="1" si="28"/>
        <v>94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0.21833477013362346</v>
      </c>
      <c r="CO19" s="11">
        <f t="shared" ca="1" si="30"/>
        <v>66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>
        <f t="shared" ca="1" si="25"/>
        <v>0.1260253547411252</v>
      </c>
      <c r="CA20" s="11">
        <f t="shared" ca="1" si="26"/>
        <v>83</v>
      </c>
      <c r="CB20" s="4"/>
      <c r="CC20" s="4">
        <v>20</v>
      </c>
      <c r="CD20" s="4">
        <v>1</v>
      </c>
      <c r="CE20" s="4">
        <v>9</v>
      </c>
      <c r="CG20" s="10">
        <f t="shared" ca="1" si="27"/>
        <v>0.10407123011336383</v>
      </c>
      <c r="CH20" s="11">
        <f t="shared" ca="1" si="28"/>
        <v>93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0.59845047176078392</v>
      </c>
      <c r="CO20" s="11">
        <f t="shared" ca="1" si="30"/>
        <v>32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39"/>
      <c r="D21" s="40">
        <f ca="1">$AY5</f>
        <v>8</v>
      </c>
      <c r="E21" s="41">
        <f ca="1">$BD5</f>
        <v>4</v>
      </c>
      <c r="F21" s="41" t="str">
        <f ca="1">IF(AND(G21=0,H21=0),"",".")</f>
        <v>.</v>
      </c>
      <c r="G21" s="42">
        <f ca="1">$BI5</f>
        <v>0</v>
      </c>
      <c r="H21" s="42">
        <f ca="1">$BN5</f>
        <v>7</v>
      </c>
      <c r="I21" s="33"/>
      <c r="J21" s="28"/>
      <c r="K21" s="20"/>
      <c r="L21" s="13"/>
      <c r="M21" s="39"/>
      <c r="N21" s="40">
        <f ca="1">$AY6</f>
        <v>9</v>
      </c>
      <c r="O21" s="41">
        <f ca="1">$BD6</f>
        <v>6</v>
      </c>
      <c r="P21" s="41" t="str">
        <f ca="1">IF(AND(Q21=0,R21=0),"",".")</f>
        <v>.</v>
      </c>
      <c r="Q21" s="42">
        <f ca="1">$BI6</f>
        <v>2</v>
      </c>
      <c r="R21" s="42">
        <f ca="1">$BN6</f>
        <v>8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>
        <f t="shared" ca="1" si="25"/>
        <v>0.30384787742557362</v>
      </c>
      <c r="CA21" s="11">
        <f t="shared" ca="1" si="26"/>
        <v>68</v>
      </c>
      <c r="CB21" s="4"/>
      <c r="CC21" s="4">
        <v>21</v>
      </c>
      <c r="CD21" s="4">
        <v>2</v>
      </c>
      <c r="CE21" s="4">
        <v>0</v>
      </c>
      <c r="CG21" s="10">
        <f t="shared" ca="1" si="27"/>
        <v>2.9128731750652115E-2</v>
      </c>
      <c r="CH21" s="11">
        <f t="shared" ca="1" si="28"/>
        <v>96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0.64824065620060045</v>
      </c>
      <c r="CO21" s="11">
        <f t="shared" ca="1" si="30"/>
        <v>27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69" t="str">
        <f ca="1">IF(AND($AZ5=0,$AY5=0),"","－")</f>
        <v>－</v>
      </c>
      <c r="D22" s="70">
        <f ca="1">IF(AND($AZ5=0,$AY5=0),"－",$AZ5)</f>
        <v>0</v>
      </c>
      <c r="E22" s="71">
        <f ca="1">$BE5</f>
        <v>0</v>
      </c>
      <c r="F22" s="71" t="str">
        <f ca="1">IF(AND(G22=0,H22=0),"",".")</f>
        <v>.</v>
      </c>
      <c r="G22" s="72">
        <f ca="1">$BJ5</f>
        <v>4</v>
      </c>
      <c r="H22" s="72">
        <f ca="1">$BO5</f>
        <v>2</v>
      </c>
      <c r="I22" s="33"/>
      <c r="J22" s="28"/>
      <c r="K22" s="20"/>
      <c r="L22" s="13"/>
      <c r="M22" s="69" t="str">
        <f ca="1">IF(AND($AZ6=0,$AY6=0),"","－")</f>
        <v>－</v>
      </c>
      <c r="N22" s="70">
        <f ca="1">IF(AND($AZ6=0,$AY6=0),"－",$AZ6)</f>
        <v>0</v>
      </c>
      <c r="O22" s="71">
        <f ca="1">$BE6</f>
        <v>3</v>
      </c>
      <c r="P22" s="71" t="str">
        <f ca="1">IF(AND(Q22=0,R22=0),"",".")</f>
        <v>.</v>
      </c>
      <c r="Q22" s="72">
        <f ca="1">$BJ6</f>
        <v>2</v>
      </c>
      <c r="R22" s="72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>
        <f t="shared" ca="1" si="25"/>
        <v>0.8450779368564495</v>
      </c>
      <c r="CA22" s="11">
        <f t="shared" ca="1" si="26"/>
        <v>13</v>
      </c>
      <c r="CB22" s="4"/>
      <c r="CC22" s="4">
        <v>22</v>
      </c>
      <c r="CD22" s="4">
        <v>2</v>
      </c>
      <c r="CE22" s="4">
        <v>1</v>
      </c>
      <c r="CG22" s="10">
        <f t="shared" ca="1" si="27"/>
        <v>0.56709861713464593</v>
      </c>
      <c r="CH22" s="11">
        <f t="shared" ca="1" si="28"/>
        <v>35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0.16231331665615956</v>
      </c>
      <c r="CO22" s="11">
        <f t="shared" ca="1" si="30"/>
        <v>69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8</v>
      </c>
      <c r="E23" s="41">
        <f ca="1">$AR5</f>
        <v>3</v>
      </c>
      <c r="F23" s="41" t="str">
        <f>$AS5</f>
        <v>.</v>
      </c>
      <c r="G23" s="42">
        <f ca="1">$AT5</f>
        <v>6</v>
      </c>
      <c r="H23" s="43">
        <f ca="1">$AU5</f>
        <v>5</v>
      </c>
      <c r="I23" s="33"/>
      <c r="J23" s="44"/>
      <c r="K23" s="45"/>
      <c r="L23" s="38"/>
      <c r="M23" s="39"/>
      <c r="N23" s="40">
        <f ca="1">$AQ6</f>
        <v>9</v>
      </c>
      <c r="O23" s="41">
        <f ca="1">$AR6</f>
        <v>3</v>
      </c>
      <c r="P23" s="41" t="str">
        <f>$AS6</f>
        <v>.</v>
      </c>
      <c r="Q23" s="42">
        <f ca="1">$AT6</f>
        <v>0</v>
      </c>
      <c r="R23" s="43">
        <f ca="1">$AU6</f>
        <v>6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>
        <f t="shared" ca="1" si="25"/>
        <v>0.59326520698532725</v>
      </c>
      <c r="CA23" s="11">
        <f t="shared" ca="1" si="26"/>
        <v>42</v>
      </c>
      <c r="CB23" s="4"/>
      <c r="CC23" s="4">
        <v>23</v>
      </c>
      <c r="CD23" s="4">
        <v>2</v>
      </c>
      <c r="CE23" s="4">
        <v>2</v>
      </c>
      <c r="CG23" s="10">
        <f t="shared" ca="1" si="27"/>
        <v>0.25460587098774856</v>
      </c>
      <c r="CH23" s="11">
        <f t="shared" ca="1" si="28"/>
        <v>80</v>
      </c>
      <c r="CI23" s="4"/>
      <c r="CJ23" s="4">
        <v>23</v>
      </c>
      <c r="CK23" s="4">
        <v>2</v>
      </c>
      <c r="CL23" s="4">
        <v>2</v>
      </c>
      <c r="CN23" s="10">
        <f t="shared" ca="1" si="29"/>
        <v>2.5396064054753253E-2</v>
      </c>
      <c r="CO23" s="11">
        <f t="shared" ca="1" si="30"/>
        <v>78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>
        <f t="shared" ca="1" si="25"/>
        <v>0.19851217980300551</v>
      </c>
      <c r="CA24" s="11">
        <f t="shared" ca="1" si="26"/>
        <v>75</v>
      </c>
      <c r="CB24" s="4"/>
      <c r="CC24" s="4">
        <v>24</v>
      </c>
      <c r="CD24" s="4">
        <v>2</v>
      </c>
      <c r="CE24" s="4">
        <v>3</v>
      </c>
      <c r="CG24" s="10">
        <f t="shared" ca="1" si="27"/>
        <v>0.35539767665897015</v>
      </c>
      <c r="CH24" s="11">
        <f t="shared" ca="1" si="28"/>
        <v>69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0.23805135632097674</v>
      </c>
      <c r="CO24" s="11">
        <f t="shared" ca="1" si="30"/>
        <v>63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>
        <f t="shared" ca="1" si="25"/>
        <v>0.1206565617510299</v>
      </c>
      <c r="CA25" s="11">
        <f t="shared" ca="1" si="26"/>
        <v>85</v>
      </c>
      <c r="CB25" s="4"/>
      <c r="CC25" s="4">
        <v>25</v>
      </c>
      <c r="CD25" s="4">
        <v>2</v>
      </c>
      <c r="CE25" s="4">
        <v>4</v>
      </c>
      <c r="CG25" s="10">
        <f t="shared" ca="1" si="27"/>
        <v>0.34711889637269111</v>
      </c>
      <c r="CH25" s="11">
        <f t="shared" ca="1" si="28"/>
        <v>72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0.29081044158798952</v>
      </c>
      <c r="CO25" s="11">
        <f t="shared" ca="1" si="30"/>
        <v>61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3" t="str">
        <f ca="1">$Y7/100&amp;$Z7&amp;$AA7/100&amp;$AB7</f>
        <v>90.23－1.68＝</v>
      </c>
      <c r="D26" s="74"/>
      <c r="E26" s="74"/>
      <c r="F26" s="74"/>
      <c r="G26" s="84">
        <f ca="1">$AC7/100</f>
        <v>88.55</v>
      </c>
      <c r="H26" s="85"/>
      <c r="I26" s="21"/>
      <c r="J26" s="22"/>
      <c r="K26" s="20"/>
      <c r="L26" s="13"/>
      <c r="M26" s="73" t="str">
        <f ca="1">$Y8/100&amp;$Z8&amp;$AA8/100&amp;$AB8</f>
        <v>15.51－9.69＝</v>
      </c>
      <c r="N26" s="74"/>
      <c r="O26" s="74"/>
      <c r="P26" s="74"/>
      <c r="Q26" s="84">
        <f ca="1">$AC8/100</f>
        <v>5.82</v>
      </c>
      <c r="R26" s="85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>
        <f t="shared" ca="1" si="25"/>
        <v>0.2761308785493708</v>
      </c>
      <c r="CA26" s="11">
        <f t="shared" ca="1" si="26"/>
        <v>72</v>
      </c>
      <c r="CB26" s="4"/>
      <c r="CC26" s="4">
        <v>26</v>
      </c>
      <c r="CD26" s="4">
        <v>2</v>
      </c>
      <c r="CE26" s="4">
        <v>5</v>
      </c>
      <c r="CG26" s="10">
        <f t="shared" ca="1" si="27"/>
        <v>0.32009129373220302</v>
      </c>
      <c r="CH26" s="11">
        <f t="shared" ca="1" si="28"/>
        <v>74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0.59973106331000059</v>
      </c>
      <c r="CO26" s="11">
        <f t="shared" ca="1" si="30"/>
        <v>31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>
        <f t="shared" ca="1" si="25"/>
        <v>0.40492980476955542</v>
      </c>
      <c r="CA27" s="11">
        <f t="shared" ca="1" si="26"/>
        <v>55</v>
      </c>
      <c r="CB27" s="4"/>
      <c r="CC27" s="4">
        <v>27</v>
      </c>
      <c r="CD27" s="4">
        <v>2</v>
      </c>
      <c r="CE27" s="4">
        <v>6</v>
      </c>
      <c r="CG27" s="10">
        <f t="shared" ca="1" si="27"/>
        <v>0.11999397029668146</v>
      </c>
      <c r="CH27" s="11">
        <f t="shared" ca="1" si="28"/>
        <v>92</v>
      </c>
      <c r="CI27" s="4"/>
      <c r="CJ27" s="4">
        <v>27</v>
      </c>
      <c r="CK27" s="4">
        <v>2</v>
      </c>
      <c r="CL27" s="4">
        <v>6</v>
      </c>
      <c r="CN27" s="10">
        <f t="shared" ca="1" si="29"/>
        <v>6.6407972357844791E-3</v>
      </c>
      <c r="CO27" s="11">
        <f t="shared" ca="1" si="30"/>
        <v>81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9</v>
      </c>
      <c r="E28" s="41">
        <f ca="1">$BD7</f>
        <v>0</v>
      </c>
      <c r="F28" s="41" t="str">
        <f ca="1">IF(AND(G28=0,H28=0),"",".")</f>
        <v>.</v>
      </c>
      <c r="G28" s="42">
        <f ca="1">$BI7</f>
        <v>2</v>
      </c>
      <c r="H28" s="42">
        <f ca="1">$BN7</f>
        <v>3</v>
      </c>
      <c r="I28" s="33"/>
      <c r="J28" s="28"/>
      <c r="K28" s="20"/>
      <c r="L28" s="13"/>
      <c r="M28" s="39"/>
      <c r="N28" s="40">
        <f ca="1">$AY8</f>
        <v>1</v>
      </c>
      <c r="O28" s="41">
        <f ca="1">$BD8</f>
        <v>5</v>
      </c>
      <c r="P28" s="41" t="str">
        <f ca="1">IF(AND(Q28=0,R28=0),"",".")</f>
        <v>.</v>
      </c>
      <c r="Q28" s="42">
        <f ca="1">$BI8</f>
        <v>5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>
        <f t="shared" ca="1" si="25"/>
        <v>0.88384016071000671</v>
      </c>
      <c r="CA28" s="11">
        <f t="shared" ca="1" si="26"/>
        <v>10</v>
      </c>
      <c r="CB28" s="4"/>
      <c r="CC28" s="4">
        <v>28</v>
      </c>
      <c r="CD28" s="4">
        <v>2</v>
      </c>
      <c r="CE28" s="4">
        <v>7</v>
      </c>
      <c r="CG28" s="10">
        <f t="shared" ca="1" si="27"/>
        <v>0.53910239246624225</v>
      </c>
      <c r="CH28" s="11">
        <f t="shared" ca="1" si="28"/>
        <v>41</v>
      </c>
      <c r="CI28" s="4"/>
      <c r="CJ28" s="4">
        <v>28</v>
      </c>
      <c r="CK28" s="4">
        <v>2</v>
      </c>
      <c r="CL28" s="4">
        <v>7</v>
      </c>
      <c r="CN28" s="10">
        <f t="shared" ca="1" si="29"/>
        <v>0.7737861991627486</v>
      </c>
      <c r="CO28" s="11">
        <f t="shared" ca="1" si="30"/>
        <v>19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69" t="str">
        <f ca="1">IF(AND($AZ7=0,$AY7=0),"","－")</f>
        <v>－</v>
      </c>
      <c r="D29" s="70">
        <f ca="1">IF(AND($AZ7=0,$AY7=0),"－",$AZ7)</f>
        <v>0</v>
      </c>
      <c r="E29" s="71">
        <f ca="1">$BE7</f>
        <v>1</v>
      </c>
      <c r="F29" s="71" t="str">
        <f ca="1">IF(AND(G29=0,H29=0),"",".")</f>
        <v>.</v>
      </c>
      <c r="G29" s="72">
        <f ca="1">$BJ7</f>
        <v>6</v>
      </c>
      <c r="H29" s="72">
        <f ca="1">$BO7</f>
        <v>8</v>
      </c>
      <c r="I29" s="33"/>
      <c r="J29" s="28"/>
      <c r="K29" s="20"/>
      <c r="L29" s="13"/>
      <c r="M29" s="69" t="str">
        <f ca="1">IF(AND($AZ8=0,$AY8=0),"","－")</f>
        <v>－</v>
      </c>
      <c r="N29" s="70">
        <f ca="1">IF(AND($AZ8=0,$AY8=0),"－",$AZ8)</f>
        <v>0</v>
      </c>
      <c r="O29" s="71">
        <f ca="1">$BE8</f>
        <v>9</v>
      </c>
      <c r="P29" s="71" t="str">
        <f ca="1">IF(AND(Q29=0,R29=0),"",".")</f>
        <v>.</v>
      </c>
      <c r="Q29" s="72">
        <f ca="1">$BJ8</f>
        <v>6</v>
      </c>
      <c r="R29" s="72">
        <f ca="1">$BO8</f>
        <v>9</v>
      </c>
      <c r="S29" s="33"/>
      <c r="T29" s="28"/>
      <c r="BS29" s="10"/>
      <c r="BT29" s="11"/>
      <c r="BU29" s="11"/>
      <c r="BV29" s="4"/>
      <c r="BW29" s="4"/>
      <c r="BX29" s="4"/>
      <c r="BY29" s="4"/>
      <c r="BZ29" s="10">
        <f t="shared" ca="1" si="25"/>
        <v>0.1787054449534452</v>
      </c>
      <c r="CA29" s="11">
        <f t="shared" ca="1" si="26"/>
        <v>78</v>
      </c>
      <c r="CB29" s="4"/>
      <c r="CC29" s="4">
        <v>29</v>
      </c>
      <c r="CD29" s="4">
        <v>2</v>
      </c>
      <c r="CE29" s="4">
        <v>8</v>
      </c>
      <c r="CG29" s="10">
        <f t="shared" ca="1" si="27"/>
        <v>0.47422841474593447</v>
      </c>
      <c r="CH29" s="11">
        <f t="shared" ca="1" si="28"/>
        <v>45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0.50623623676044349</v>
      </c>
      <c r="CO29" s="11">
        <f t="shared" ca="1" si="30"/>
        <v>40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8</v>
      </c>
      <c r="E30" s="41">
        <f ca="1">$AR7</f>
        <v>8</v>
      </c>
      <c r="F30" s="41" t="str">
        <f>$AS7</f>
        <v>.</v>
      </c>
      <c r="G30" s="42">
        <f ca="1">$AT7</f>
        <v>5</v>
      </c>
      <c r="H30" s="43">
        <f ca="1">$AU7</f>
        <v>5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5</v>
      </c>
      <c r="P30" s="41" t="str">
        <f>$AS8</f>
        <v>.</v>
      </c>
      <c r="Q30" s="42">
        <f ca="1">$AT8</f>
        <v>8</v>
      </c>
      <c r="R30" s="43">
        <f ca="1">$AU8</f>
        <v>2</v>
      </c>
      <c r="S30" s="33"/>
      <c r="T30" s="44"/>
      <c r="BS30" s="10"/>
      <c r="BT30" s="11"/>
      <c r="BU30" s="11"/>
      <c r="BV30" s="4"/>
      <c r="BW30" s="4"/>
      <c r="BX30" s="4"/>
      <c r="BY30" s="4"/>
      <c r="BZ30" s="10">
        <f t="shared" ca="1" si="25"/>
        <v>0.20641929043685037</v>
      </c>
      <c r="CA30" s="11">
        <f t="shared" ca="1" si="26"/>
        <v>74</v>
      </c>
      <c r="CB30" s="4"/>
      <c r="CC30" s="4">
        <v>30</v>
      </c>
      <c r="CD30" s="4">
        <v>2</v>
      </c>
      <c r="CE30" s="4">
        <v>9</v>
      </c>
      <c r="CG30" s="10">
        <f t="shared" ca="1" si="27"/>
        <v>0.46585359999311549</v>
      </c>
      <c r="CH30" s="11">
        <f t="shared" ca="1" si="28"/>
        <v>47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0.42641517498561365</v>
      </c>
      <c r="CO30" s="11">
        <f t="shared" ca="1" si="30"/>
        <v>46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>
        <f t="shared" ca="1" si="25"/>
        <v>0.718615529970839</v>
      </c>
      <c r="CA31" s="11">
        <f t="shared" ca="1" si="26"/>
        <v>25</v>
      </c>
      <c r="CB31" s="4"/>
      <c r="CC31" s="4">
        <v>31</v>
      </c>
      <c r="CD31" s="4">
        <v>3</v>
      </c>
      <c r="CE31" s="4">
        <v>0</v>
      </c>
      <c r="CG31" s="10">
        <f t="shared" ca="1" si="27"/>
        <v>0.13389183377632718</v>
      </c>
      <c r="CH31" s="11">
        <f t="shared" ca="1" si="28"/>
        <v>90</v>
      </c>
      <c r="CI31" s="4"/>
      <c r="CJ31" s="4">
        <v>31</v>
      </c>
      <c r="CK31" s="4">
        <v>3</v>
      </c>
      <c r="CL31" s="4">
        <v>0</v>
      </c>
      <c r="CN31" s="10">
        <f t="shared" ca="1" si="29"/>
        <v>7.3361215860079376E-3</v>
      </c>
      <c r="CO31" s="11">
        <f t="shared" ca="1" si="30"/>
        <v>80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7" t="str">
        <f>A1</f>
        <v>小数 ひき算 小数第二位 (11.11)－(1.11)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>
        <f t="shared" ca="1" si="25"/>
        <v>3.4446702826774755E-2</v>
      </c>
      <c r="CA32" s="11">
        <f t="shared" ca="1" si="26"/>
        <v>99</v>
      </c>
      <c r="CB32" s="4"/>
      <c r="CC32" s="4">
        <v>32</v>
      </c>
      <c r="CD32" s="4">
        <v>3</v>
      </c>
      <c r="CE32" s="4">
        <v>1</v>
      </c>
      <c r="CG32" s="10">
        <f t="shared" ca="1" si="27"/>
        <v>0.48249014556211633</v>
      </c>
      <c r="CH32" s="11">
        <f t="shared" ca="1" si="28"/>
        <v>44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1.6721906953307664E-2</v>
      </c>
      <c r="CO32" s="11">
        <f t="shared" ca="1" si="30"/>
        <v>79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7" t="str">
        <f t="shared" ref="A33" si="31">A2</f>
        <v>　　月  　 　日</v>
      </c>
      <c r="B33" s="78"/>
      <c r="C33" s="78"/>
      <c r="D33" s="78"/>
      <c r="E33" s="79"/>
      <c r="F33" s="80" t="str">
        <f>F2</f>
        <v>名前</v>
      </c>
      <c r="G33" s="80"/>
      <c r="H33" s="80"/>
      <c r="I33" s="81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>
        <f t="shared" ca="1" si="25"/>
        <v>0.95067088493844065</v>
      </c>
      <c r="CA33" s="11">
        <f t="shared" ca="1" si="26"/>
        <v>4</v>
      </c>
      <c r="CB33" s="4"/>
      <c r="CC33" s="4">
        <v>33</v>
      </c>
      <c r="CD33" s="4">
        <v>3</v>
      </c>
      <c r="CE33" s="4">
        <v>2</v>
      </c>
      <c r="CG33" s="10">
        <f t="shared" ca="1" si="27"/>
        <v>0.16336174879279497</v>
      </c>
      <c r="CH33" s="11">
        <f t="shared" ca="1" si="28"/>
        <v>86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0.98264950435483256</v>
      </c>
      <c r="CO33" s="11">
        <f t="shared" ca="1" si="30"/>
        <v>2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>
        <f t="shared" ca="1" si="25"/>
        <v>0.62784488787449599</v>
      </c>
      <c r="CA34" s="11">
        <f t="shared" ca="1" si="26"/>
        <v>34</v>
      </c>
      <c r="CB34" s="4"/>
      <c r="CC34" s="4">
        <v>34</v>
      </c>
      <c r="CD34" s="4">
        <v>3</v>
      </c>
      <c r="CE34" s="4">
        <v>3</v>
      </c>
      <c r="CG34" s="10">
        <f t="shared" ca="1" si="27"/>
        <v>1.5361072782430041E-2</v>
      </c>
      <c r="CH34" s="11">
        <f t="shared" ca="1" si="28"/>
        <v>99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0.63792188922368576</v>
      </c>
      <c r="CO34" s="11">
        <f t="shared" ca="1" si="30"/>
        <v>29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>
        <f t="shared" ca="1" si="25"/>
        <v>0.35668438094304722</v>
      </c>
      <c r="CA35" s="11">
        <f t="shared" ca="1" si="26"/>
        <v>62</v>
      </c>
      <c r="CB35" s="4"/>
      <c r="CC35" s="4">
        <v>35</v>
      </c>
      <c r="CD35" s="4">
        <v>3</v>
      </c>
      <c r="CE35" s="4">
        <v>4</v>
      </c>
      <c r="CG35" s="10">
        <f t="shared" ca="1" si="27"/>
        <v>0.64368368945298027</v>
      </c>
      <c r="CH35" s="11">
        <f t="shared" ca="1" si="28"/>
        <v>31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0.5874620414282945</v>
      </c>
      <c r="CO35" s="11">
        <f t="shared" ca="1" si="30"/>
        <v>34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73" t="str">
        <f t="shared" ref="C36" ca="1" si="32">C5</f>
        <v>35.55－0.16＝</v>
      </c>
      <c r="D36" s="74"/>
      <c r="E36" s="74"/>
      <c r="F36" s="74"/>
      <c r="G36" s="75">
        <f ca="1">G5</f>
        <v>35.39</v>
      </c>
      <c r="H36" s="76"/>
      <c r="I36" s="59"/>
      <c r="J36" s="60"/>
      <c r="K36" s="25"/>
      <c r="L36" s="25"/>
      <c r="M36" s="73" t="str">
        <f t="shared" ref="M36" ca="1" si="33">M5</f>
        <v>64.79－2.81＝</v>
      </c>
      <c r="N36" s="74"/>
      <c r="O36" s="74"/>
      <c r="P36" s="74"/>
      <c r="Q36" s="75">
        <f ca="1">Q5</f>
        <v>61.98</v>
      </c>
      <c r="R36" s="76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3</v>
      </c>
      <c r="AB36" s="61">
        <f ca="1">AU1</f>
        <v>9</v>
      </c>
      <c r="AC36" s="4"/>
      <c r="BS36" s="10"/>
      <c r="BT36" s="11"/>
      <c r="BU36" s="11"/>
      <c r="BV36" s="4"/>
      <c r="BW36" s="4"/>
      <c r="BX36" s="4"/>
      <c r="BY36" s="4"/>
      <c r="BZ36" s="10">
        <f t="shared" ca="1" si="25"/>
        <v>0.7995717569915255</v>
      </c>
      <c r="CA36" s="11">
        <f t="shared" ca="1" si="26"/>
        <v>19</v>
      </c>
      <c r="CB36" s="4"/>
      <c r="CC36" s="4">
        <v>36</v>
      </c>
      <c r="CD36" s="4">
        <v>3</v>
      </c>
      <c r="CE36" s="4">
        <v>5</v>
      </c>
      <c r="CG36" s="10">
        <f t="shared" ca="1" si="27"/>
        <v>0.2586994343107113</v>
      </c>
      <c r="CH36" s="11">
        <f t="shared" ca="1" si="28"/>
        <v>78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0.84504739079509761</v>
      </c>
      <c r="CO36" s="11">
        <f t="shared" ca="1" si="30"/>
        <v>12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9</v>
      </c>
      <c r="AB37" s="61">
        <f t="shared" ca="1" si="35"/>
        <v>8</v>
      </c>
      <c r="AC37" s="4"/>
      <c r="BS37" s="10"/>
      <c r="BT37" s="11"/>
      <c r="BU37" s="11"/>
      <c r="BV37" s="4"/>
      <c r="BW37" s="4"/>
      <c r="BX37" s="4"/>
      <c r="BY37" s="4"/>
      <c r="BZ37" s="10">
        <f t="shared" ca="1" si="25"/>
        <v>0.9450676113543014</v>
      </c>
      <c r="CA37" s="11">
        <f t="shared" ca="1" si="26"/>
        <v>5</v>
      </c>
      <c r="CB37" s="4"/>
      <c r="CC37" s="4">
        <v>37</v>
      </c>
      <c r="CD37" s="4">
        <v>3</v>
      </c>
      <c r="CE37" s="4">
        <v>6</v>
      </c>
      <c r="CG37" s="10">
        <f t="shared" ca="1" si="27"/>
        <v>0.94880720920029793</v>
      </c>
      <c r="CH37" s="11">
        <f t="shared" ca="1" si="28"/>
        <v>2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0.79821706034194961</v>
      </c>
      <c r="CO37" s="11">
        <f t="shared" ca="1" si="30"/>
        <v>16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3</v>
      </c>
      <c r="E38" s="31">
        <f t="shared" ca="1" si="36"/>
        <v>5</v>
      </c>
      <c r="F38" s="31" t="str">
        <f t="shared" ca="1" si="36"/>
        <v>.</v>
      </c>
      <c r="G38" s="32">
        <f t="shared" ca="1" si="36"/>
        <v>5</v>
      </c>
      <c r="H38" s="32">
        <f t="shared" ca="1" si="36"/>
        <v>5</v>
      </c>
      <c r="I38" s="33"/>
      <c r="J38" s="28"/>
      <c r="K38" s="13"/>
      <c r="L38" s="13"/>
      <c r="M38" s="29"/>
      <c r="N38" s="30">
        <f t="shared" ref="N38:R38" ca="1" si="37">N7</f>
        <v>6</v>
      </c>
      <c r="O38" s="31">
        <f t="shared" ca="1" si="37"/>
        <v>4</v>
      </c>
      <c r="P38" s="31" t="str">
        <f t="shared" ca="1" si="37"/>
        <v>.</v>
      </c>
      <c r="Q38" s="32">
        <f t="shared" ca="1" si="37"/>
        <v>7</v>
      </c>
      <c r="R38" s="32">
        <f t="shared" ca="1" si="37"/>
        <v>9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9</v>
      </c>
      <c r="AB38" s="61">
        <f t="shared" ref="AB38" ca="1" si="39">AU3</f>
        <v>4</v>
      </c>
      <c r="AC38" s="4"/>
      <c r="BS38" s="10"/>
      <c r="BT38" s="11"/>
      <c r="BU38" s="11"/>
      <c r="BV38" s="4"/>
      <c r="BW38" s="4"/>
      <c r="BX38" s="4"/>
      <c r="BY38" s="4"/>
      <c r="BZ38" s="10">
        <f t="shared" ca="1" si="25"/>
        <v>0.74119618454797764</v>
      </c>
      <c r="CA38" s="11">
        <f t="shared" ca="1" si="26"/>
        <v>23</v>
      </c>
      <c r="CB38" s="4"/>
      <c r="CC38" s="4">
        <v>38</v>
      </c>
      <c r="CD38" s="4">
        <v>3</v>
      </c>
      <c r="CE38" s="4">
        <v>7</v>
      </c>
      <c r="CG38" s="10">
        <f t="shared" ca="1" si="27"/>
        <v>0.67146219330270518</v>
      </c>
      <c r="CH38" s="11">
        <f t="shared" ca="1" si="28"/>
        <v>28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0.41271381361024106</v>
      </c>
      <c r="CO38" s="11">
        <f t="shared" ca="1" si="30"/>
        <v>48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>－</v>
      </c>
      <c r="D39" s="35">
        <f t="shared" ca="1" si="36"/>
        <v>0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1</v>
      </c>
      <c r="H39" s="37">
        <f t="shared" ca="1" si="36"/>
        <v>6</v>
      </c>
      <c r="I39" s="33"/>
      <c r="J39" s="28"/>
      <c r="K39" s="13"/>
      <c r="L39" s="13"/>
      <c r="M39" s="34" t="str">
        <f t="shared" ref="M39:R40" ca="1" si="40">M8</f>
        <v>－</v>
      </c>
      <c r="N39" s="35">
        <f t="shared" ca="1" si="40"/>
        <v>0</v>
      </c>
      <c r="O39" s="36">
        <f t="shared" ca="1" si="40"/>
        <v>2</v>
      </c>
      <c r="P39" s="36" t="str">
        <f t="shared" ca="1" si="40"/>
        <v>.</v>
      </c>
      <c r="Q39" s="37">
        <f t="shared" ca="1" si="40"/>
        <v>8</v>
      </c>
      <c r="R39" s="37">
        <f t="shared" ca="1" si="40"/>
        <v>1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2</v>
      </c>
      <c r="AC39" s="4"/>
      <c r="BS39" s="10"/>
      <c r="BT39" s="11"/>
      <c r="BU39" s="11"/>
      <c r="BV39" s="4"/>
      <c r="BW39" s="4"/>
      <c r="BX39" s="4"/>
      <c r="BY39" s="4"/>
      <c r="BZ39" s="10">
        <f t="shared" ca="1" si="25"/>
        <v>0.3083788089501589</v>
      </c>
      <c r="CA39" s="11">
        <f t="shared" ca="1" si="26"/>
        <v>67</v>
      </c>
      <c r="CB39" s="4"/>
      <c r="CC39" s="4">
        <v>39</v>
      </c>
      <c r="CD39" s="4">
        <v>3</v>
      </c>
      <c r="CE39" s="4">
        <v>8</v>
      </c>
      <c r="CG39" s="10">
        <f t="shared" ca="1" si="27"/>
        <v>0.85489667831805705</v>
      </c>
      <c r="CH39" s="11">
        <f t="shared" ca="1" si="28"/>
        <v>7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0.15388706484476034</v>
      </c>
      <c r="CO39" s="11">
        <f t="shared" ca="1" si="30"/>
        <v>70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3</v>
      </c>
      <c r="E40" s="65">
        <f t="shared" ca="1" si="36"/>
        <v>5</v>
      </c>
      <c r="F40" s="65" t="str">
        <f t="shared" si="36"/>
        <v>.</v>
      </c>
      <c r="G40" s="66">
        <f t="shared" ca="1" si="36"/>
        <v>3</v>
      </c>
      <c r="H40" s="67">
        <f t="shared" ca="1" si="36"/>
        <v>9</v>
      </c>
      <c r="I40" s="68"/>
      <c r="J40" s="28"/>
      <c r="K40" s="13"/>
      <c r="L40" s="13"/>
      <c r="M40" s="63"/>
      <c r="N40" s="64">
        <f ca="1">N9</f>
        <v>6</v>
      </c>
      <c r="O40" s="65">
        <f t="shared" ca="1" si="40"/>
        <v>1</v>
      </c>
      <c r="P40" s="65" t="str">
        <f t="shared" si="40"/>
        <v>.</v>
      </c>
      <c r="Q40" s="66">
        <f t="shared" ca="1" si="40"/>
        <v>9</v>
      </c>
      <c r="R40" s="67">
        <f t="shared" ca="1" si="40"/>
        <v>8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6</v>
      </c>
      <c r="AB40" s="61">
        <f t="shared" ca="1" si="35"/>
        <v>5</v>
      </c>
      <c r="AC40" s="62"/>
      <c r="BS40" s="10"/>
      <c r="BT40" s="11"/>
      <c r="BU40" s="11"/>
      <c r="BV40" s="4"/>
      <c r="BW40" s="4"/>
      <c r="BX40" s="4"/>
      <c r="BY40" s="4"/>
      <c r="BZ40" s="10">
        <f t="shared" ca="1" si="25"/>
        <v>0.11454582901091515</v>
      </c>
      <c r="CA40" s="11">
        <f t="shared" ca="1" si="26"/>
        <v>87</v>
      </c>
      <c r="CB40" s="4"/>
      <c r="CC40" s="4">
        <v>40</v>
      </c>
      <c r="CD40" s="4">
        <v>3</v>
      </c>
      <c r="CE40" s="4">
        <v>9</v>
      </c>
      <c r="CG40" s="10">
        <f t="shared" ca="1" si="27"/>
        <v>0.82347966281581519</v>
      </c>
      <c r="CH40" s="11">
        <f t="shared" ca="1" si="28"/>
        <v>11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0.30759846694645465</v>
      </c>
      <c r="CO40" s="11">
        <f t="shared" ca="1" si="30"/>
        <v>58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0</v>
      </c>
      <c r="AB41" s="61">
        <f t="shared" ca="1" si="35"/>
        <v>6</v>
      </c>
      <c r="AC41" s="4"/>
      <c r="BS41" s="10"/>
      <c r="BT41" s="11"/>
      <c r="BU41" s="11"/>
      <c r="BV41" s="4"/>
      <c r="BW41" s="4"/>
      <c r="BX41" s="4"/>
      <c r="BY41" s="4"/>
      <c r="BZ41" s="10">
        <f t="shared" ca="1" si="25"/>
        <v>0.50268160113336324</v>
      </c>
      <c r="CA41" s="11">
        <f t="shared" ca="1" si="26"/>
        <v>49</v>
      </c>
      <c r="CB41" s="4"/>
      <c r="CC41" s="4">
        <v>41</v>
      </c>
      <c r="CD41" s="4">
        <v>4</v>
      </c>
      <c r="CE41" s="4">
        <v>0</v>
      </c>
      <c r="CG41" s="10">
        <f t="shared" ca="1" si="27"/>
        <v>0.36422452747872169</v>
      </c>
      <c r="CH41" s="11">
        <f t="shared" ca="1" si="28"/>
        <v>67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0.29858076409127843</v>
      </c>
      <c r="CO41" s="11">
        <f t="shared" ca="1" si="30"/>
        <v>60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5</v>
      </c>
      <c r="AB42" s="61">
        <f t="shared" ca="1" si="35"/>
        <v>5</v>
      </c>
      <c r="AC42" s="4"/>
      <c r="BS42" s="10"/>
      <c r="BT42" s="11"/>
      <c r="BU42" s="11"/>
      <c r="BV42" s="4"/>
      <c r="BW42" s="4"/>
      <c r="BX42" s="4"/>
      <c r="BY42" s="4"/>
      <c r="BZ42" s="10">
        <f t="shared" ca="1" si="25"/>
        <v>0.70956297791673262</v>
      </c>
      <c r="CA42" s="11">
        <f t="shared" ca="1" si="26"/>
        <v>26</v>
      </c>
      <c r="CB42" s="4"/>
      <c r="CC42" s="4">
        <v>42</v>
      </c>
      <c r="CD42" s="4">
        <v>4</v>
      </c>
      <c r="CE42" s="4">
        <v>1</v>
      </c>
      <c r="CG42" s="10">
        <f t="shared" ca="1" si="27"/>
        <v>0.9305733433597847</v>
      </c>
      <c r="CH42" s="11">
        <f t="shared" ca="1" si="28"/>
        <v>3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0.38983480892747202</v>
      </c>
      <c r="CO42" s="11">
        <f t="shared" ca="1" si="30"/>
        <v>49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3" t="str">
        <f t="shared" ref="C43" ca="1" si="41">C12</f>
        <v>48.51－9.57＝</v>
      </c>
      <c r="D43" s="74"/>
      <c r="E43" s="74"/>
      <c r="F43" s="74"/>
      <c r="G43" s="75">
        <f ca="1">G12</f>
        <v>38.94</v>
      </c>
      <c r="H43" s="76"/>
      <c r="I43" s="59"/>
      <c r="J43" s="28"/>
      <c r="K43" s="24"/>
      <c r="L43" s="25"/>
      <c r="M43" s="73" t="str">
        <f t="shared" ref="M43" ca="1" si="42">M12</f>
        <v>11.07－6.95＝</v>
      </c>
      <c r="N43" s="74"/>
      <c r="O43" s="74"/>
      <c r="P43" s="74"/>
      <c r="Q43" s="75">
        <f ca="1">Q12</f>
        <v>4.12</v>
      </c>
      <c r="R43" s="7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8</v>
      </c>
      <c r="AB43" s="61">
        <f t="shared" ca="1" si="35"/>
        <v>2</v>
      </c>
      <c r="AC43" s="4"/>
      <c r="BS43" s="10"/>
      <c r="BT43" s="11"/>
      <c r="BU43" s="11"/>
      <c r="BV43" s="4"/>
      <c r="BW43" s="4"/>
      <c r="BX43" s="4"/>
      <c r="BY43" s="4"/>
      <c r="BZ43" s="10">
        <f t="shared" ca="1" si="25"/>
        <v>0.8872128492121214</v>
      </c>
      <c r="CA43" s="11">
        <f t="shared" ca="1" si="26"/>
        <v>8</v>
      </c>
      <c r="CB43" s="4"/>
      <c r="CC43" s="4">
        <v>43</v>
      </c>
      <c r="CD43" s="4">
        <v>4</v>
      </c>
      <c r="CE43" s="4">
        <v>2</v>
      </c>
      <c r="CG43" s="10">
        <f t="shared" ca="1" si="27"/>
        <v>0.75382322491346732</v>
      </c>
      <c r="CH43" s="11">
        <f t="shared" ca="1" si="28"/>
        <v>20</v>
      </c>
      <c r="CI43" s="4"/>
      <c r="CJ43" s="4">
        <v>43</v>
      </c>
      <c r="CK43" s="4">
        <v>4</v>
      </c>
      <c r="CL43" s="4">
        <v>2</v>
      </c>
      <c r="CN43" s="10">
        <f t="shared" ca="1" si="29"/>
        <v>0.34273298691894505</v>
      </c>
      <c r="CO43" s="11">
        <f t="shared" ca="1" si="30"/>
        <v>55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7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>
        <f t="shared" ca="1" si="25"/>
        <v>0.68697684456768149</v>
      </c>
      <c r="CA44" s="11">
        <f t="shared" ca="1" si="26"/>
        <v>28</v>
      </c>
      <c r="CB44" s="4"/>
      <c r="CC44" s="4">
        <v>44</v>
      </c>
      <c r="CD44" s="4">
        <v>4</v>
      </c>
      <c r="CE44" s="4">
        <v>3</v>
      </c>
      <c r="CG44" s="10">
        <f t="shared" ca="1" si="27"/>
        <v>0.56697864110647567</v>
      </c>
      <c r="CH44" s="11">
        <f t="shared" ca="1" si="28"/>
        <v>36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0.48547693482780618</v>
      </c>
      <c r="CO44" s="11">
        <f t="shared" ca="1" si="30"/>
        <v>43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4</v>
      </c>
      <c r="E45" s="31">
        <f t="shared" ca="1" si="43"/>
        <v>8</v>
      </c>
      <c r="F45" s="31" t="str">
        <f t="shared" ca="1" si="43"/>
        <v>.</v>
      </c>
      <c r="G45" s="32">
        <f t="shared" ca="1" si="43"/>
        <v>5</v>
      </c>
      <c r="H45" s="32">
        <f t="shared" ca="1" si="43"/>
        <v>1</v>
      </c>
      <c r="I45" s="33"/>
      <c r="J45" s="28"/>
      <c r="K45" s="20"/>
      <c r="L45" s="13"/>
      <c r="M45" s="29"/>
      <c r="N45" s="30">
        <f t="shared" ref="N45:R45" ca="1" si="44">N14</f>
        <v>1</v>
      </c>
      <c r="O45" s="31">
        <f t="shared" ca="1" si="44"/>
        <v>1</v>
      </c>
      <c r="P45" s="31" t="str">
        <f t="shared" ca="1" si="44"/>
        <v>.</v>
      </c>
      <c r="Q45" s="32">
        <f t="shared" ca="1" si="44"/>
        <v>0</v>
      </c>
      <c r="R45" s="32">
        <f t="shared" ca="1" si="44"/>
        <v>7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4</v>
      </c>
      <c r="AB45" s="61">
        <f t="shared" ca="1" si="35"/>
        <v>6</v>
      </c>
      <c r="AC45" s="4"/>
      <c r="BS45" s="10"/>
      <c r="BT45" s="11"/>
      <c r="BU45" s="11"/>
      <c r="BV45" s="4"/>
      <c r="BW45" s="4"/>
      <c r="BX45" s="4"/>
      <c r="BY45" s="4"/>
      <c r="BZ45" s="10">
        <f t="shared" ca="1" si="25"/>
        <v>0.88615801867678712</v>
      </c>
      <c r="CA45" s="11">
        <f t="shared" ca="1" si="26"/>
        <v>9</v>
      </c>
      <c r="CB45" s="4"/>
      <c r="CC45" s="4">
        <v>45</v>
      </c>
      <c r="CD45" s="4">
        <v>4</v>
      </c>
      <c r="CE45" s="4">
        <v>4</v>
      </c>
      <c r="CG45" s="10">
        <f t="shared" ca="1" si="27"/>
        <v>0.74837679472106466</v>
      </c>
      <c r="CH45" s="11">
        <f t="shared" ca="1" si="28"/>
        <v>22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0.83399653587166611</v>
      </c>
      <c r="CO45" s="11">
        <f t="shared" ca="1" si="30"/>
        <v>13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>－</v>
      </c>
      <c r="D46" s="35">
        <f t="shared" ca="1" si="45"/>
        <v>0</v>
      </c>
      <c r="E46" s="36">
        <f t="shared" ca="1" si="45"/>
        <v>9</v>
      </c>
      <c r="F46" s="36" t="str">
        <f t="shared" ca="1" si="45"/>
        <v>.</v>
      </c>
      <c r="G46" s="37">
        <f t="shared" ca="1" si="45"/>
        <v>5</v>
      </c>
      <c r="H46" s="37">
        <f t="shared" ca="1" si="45"/>
        <v>7</v>
      </c>
      <c r="I46" s="33"/>
      <c r="J46" s="28"/>
      <c r="K46" s="20"/>
      <c r="L46" s="13"/>
      <c r="M46" s="34" t="str">
        <f t="shared" ref="M46:R47" ca="1" si="46">M15</f>
        <v>－</v>
      </c>
      <c r="N46" s="35">
        <f t="shared" ca="1" si="46"/>
        <v>0</v>
      </c>
      <c r="O46" s="36">
        <f t="shared" ca="1" si="46"/>
        <v>6</v>
      </c>
      <c r="P46" s="36" t="str">
        <f t="shared" ca="1" si="46"/>
        <v>.</v>
      </c>
      <c r="Q46" s="37">
        <f t="shared" ca="1" si="46"/>
        <v>9</v>
      </c>
      <c r="R46" s="37">
        <f t="shared" ca="1" si="46"/>
        <v>5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9</v>
      </c>
      <c r="AB46" s="61">
        <f t="shared" ca="1" si="35"/>
        <v>1</v>
      </c>
      <c r="BS46" s="10"/>
      <c r="BT46" s="11"/>
      <c r="BU46" s="11"/>
      <c r="BV46" s="4"/>
      <c r="BW46" s="4"/>
      <c r="BX46" s="4"/>
      <c r="BY46" s="4"/>
      <c r="BZ46" s="10">
        <f t="shared" ca="1" si="25"/>
        <v>0.77945107861089091</v>
      </c>
      <c r="CA46" s="11">
        <f t="shared" ca="1" si="26"/>
        <v>20</v>
      </c>
      <c r="CB46" s="4"/>
      <c r="CC46" s="4">
        <v>46</v>
      </c>
      <c r="CD46" s="4">
        <v>4</v>
      </c>
      <c r="CE46" s="4">
        <v>5</v>
      </c>
      <c r="CG46" s="10">
        <f t="shared" ca="1" si="27"/>
        <v>0.36434863988343691</v>
      </c>
      <c r="CH46" s="11">
        <f t="shared" ca="1" si="28"/>
        <v>66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0.78506466068041936</v>
      </c>
      <c r="CO46" s="11">
        <f t="shared" ca="1" si="30"/>
        <v>17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3</v>
      </c>
      <c r="E47" s="65">
        <f t="shared" ca="1" si="45"/>
        <v>8</v>
      </c>
      <c r="F47" s="65" t="str">
        <f t="shared" si="45"/>
        <v>.</v>
      </c>
      <c r="G47" s="66">
        <f t="shared" ca="1" si="45"/>
        <v>9</v>
      </c>
      <c r="H47" s="67">
        <f t="shared" ca="1" si="45"/>
        <v>4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4</v>
      </c>
      <c r="P47" s="65" t="str">
        <f t="shared" si="46"/>
        <v>.</v>
      </c>
      <c r="Q47" s="66">
        <f t="shared" ca="1" si="46"/>
        <v>1</v>
      </c>
      <c r="R47" s="67">
        <f t="shared" ca="1" si="46"/>
        <v>2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0</v>
      </c>
      <c r="AB47" s="61">
        <f t="shared" ca="1" si="35"/>
        <v>6</v>
      </c>
      <c r="BS47" s="10"/>
      <c r="BT47" s="11"/>
      <c r="BU47" s="11"/>
      <c r="BV47" s="4"/>
      <c r="BW47" s="4"/>
      <c r="BX47" s="4"/>
      <c r="BY47" s="4"/>
      <c r="BZ47" s="10">
        <f t="shared" ca="1" si="25"/>
        <v>0.55261800793825566</v>
      </c>
      <c r="CA47" s="11">
        <f t="shared" ca="1" si="26"/>
        <v>48</v>
      </c>
      <c r="CB47" s="4"/>
      <c r="CC47" s="4">
        <v>47</v>
      </c>
      <c r="CD47" s="4">
        <v>4</v>
      </c>
      <c r="CE47" s="4">
        <v>6</v>
      </c>
      <c r="CG47" s="10">
        <f t="shared" ca="1" si="27"/>
        <v>0.3711711067894593</v>
      </c>
      <c r="CH47" s="11">
        <f t="shared" ca="1" si="28"/>
        <v>65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0.47627928605424874</v>
      </c>
      <c r="CO47" s="11">
        <f t="shared" ca="1" si="30"/>
        <v>44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>
        <f t="shared" ca="1" si="25"/>
        <v>0.5631130270598701</v>
      </c>
      <c r="CA48" s="11">
        <f t="shared" ca="1" si="26"/>
        <v>46</v>
      </c>
      <c r="CB48" s="4"/>
      <c r="CC48" s="4">
        <v>48</v>
      </c>
      <c r="CD48" s="4">
        <v>4</v>
      </c>
      <c r="CE48" s="4">
        <v>7</v>
      </c>
      <c r="CG48" s="10">
        <f t="shared" ca="1" si="27"/>
        <v>0.77583615706400855</v>
      </c>
      <c r="CH48" s="11">
        <f t="shared" ca="1" si="28"/>
        <v>19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0.9279104717864185</v>
      </c>
      <c r="CO48" s="11">
        <f t="shared" ca="1" si="30"/>
        <v>6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>
        <f t="shared" ca="1" si="25"/>
        <v>0.29086989404568686</v>
      </c>
      <c r="CA49" s="11">
        <f t="shared" ca="1" si="26"/>
        <v>70</v>
      </c>
      <c r="CB49" s="4"/>
      <c r="CC49" s="4">
        <v>49</v>
      </c>
      <c r="CD49" s="4">
        <v>4</v>
      </c>
      <c r="CE49" s="4">
        <v>8</v>
      </c>
      <c r="CG49" s="10">
        <f t="shared" ca="1" si="27"/>
        <v>0.44079861023246381</v>
      </c>
      <c r="CH49" s="11">
        <f t="shared" ca="1" si="28"/>
        <v>50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0.51354775429466937</v>
      </c>
      <c r="CO49" s="11">
        <f t="shared" ca="1" si="30"/>
        <v>38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3" t="str">
        <f t="shared" ref="C50" ca="1" si="47">C19</f>
        <v>84.07－0.42＝</v>
      </c>
      <c r="D50" s="74"/>
      <c r="E50" s="74"/>
      <c r="F50" s="74"/>
      <c r="G50" s="75">
        <f ca="1">G19</f>
        <v>83.65</v>
      </c>
      <c r="H50" s="76"/>
      <c r="I50" s="59"/>
      <c r="J50" s="28"/>
      <c r="K50" s="24"/>
      <c r="L50" s="25"/>
      <c r="M50" s="73" t="str">
        <f t="shared" ref="M50" ca="1" si="48">M19</f>
        <v>96.28－3.22＝</v>
      </c>
      <c r="N50" s="74"/>
      <c r="O50" s="74"/>
      <c r="P50" s="74"/>
      <c r="Q50" s="75">
        <f ca="1">Q19</f>
        <v>93.06</v>
      </c>
      <c r="R50" s="76"/>
      <c r="S50" s="59"/>
      <c r="T50" s="28"/>
      <c r="BS50" s="10"/>
      <c r="BT50" s="11"/>
      <c r="BU50" s="11"/>
      <c r="BV50" s="4"/>
      <c r="BW50" s="4"/>
      <c r="BX50" s="4"/>
      <c r="BY50" s="4"/>
      <c r="BZ50" s="10">
        <f t="shared" ca="1" si="25"/>
        <v>0.56810155270257201</v>
      </c>
      <c r="CA50" s="11">
        <f t="shared" ca="1" si="26"/>
        <v>45</v>
      </c>
      <c r="CB50" s="4"/>
      <c r="CC50" s="4">
        <v>50</v>
      </c>
      <c r="CD50" s="4">
        <v>4</v>
      </c>
      <c r="CE50" s="4">
        <v>9</v>
      </c>
      <c r="CG50" s="10">
        <f t="shared" ca="1" si="27"/>
        <v>0.55879562705480146</v>
      </c>
      <c r="CH50" s="11">
        <f t="shared" ca="1" si="28"/>
        <v>39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0.95866830561481797</v>
      </c>
      <c r="CO50" s="11">
        <f t="shared" ca="1" si="30"/>
        <v>4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>
        <f t="shared" ca="1" si="25"/>
        <v>6.3935906067957515E-2</v>
      </c>
      <c r="CA51" s="11">
        <f t="shared" ca="1" si="26"/>
        <v>95</v>
      </c>
      <c r="CB51" s="4"/>
      <c r="CC51" s="4">
        <v>51</v>
      </c>
      <c r="CD51" s="4">
        <v>5</v>
      </c>
      <c r="CE51" s="4">
        <v>0</v>
      </c>
      <c r="CG51" s="10">
        <f t="shared" ca="1" si="27"/>
        <v>0.38878876721550704</v>
      </c>
      <c r="CH51" s="11">
        <f t="shared" ca="1" si="28"/>
        <v>64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0.34385789895196239</v>
      </c>
      <c r="CO51" s="11">
        <f t="shared" ca="1" si="30"/>
        <v>54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8</v>
      </c>
      <c r="E52" s="31">
        <f t="shared" ca="1" si="49"/>
        <v>4</v>
      </c>
      <c r="F52" s="31" t="str">
        <f t="shared" ca="1" si="49"/>
        <v>.</v>
      </c>
      <c r="G52" s="32">
        <f t="shared" ca="1" si="49"/>
        <v>0</v>
      </c>
      <c r="H52" s="32">
        <f t="shared" ca="1" si="49"/>
        <v>7</v>
      </c>
      <c r="I52" s="33"/>
      <c r="J52" s="28"/>
      <c r="K52" s="20"/>
      <c r="L52" s="13"/>
      <c r="M52" s="29"/>
      <c r="N52" s="30">
        <f t="shared" ref="N52:R52" ca="1" si="50">N21</f>
        <v>9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2</v>
      </c>
      <c r="R52" s="32">
        <f t="shared" ca="1" si="50"/>
        <v>8</v>
      </c>
      <c r="S52" s="33"/>
      <c r="T52" s="28"/>
      <c r="BS52" s="10"/>
      <c r="BT52" s="11"/>
      <c r="BU52" s="11"/>
      <c r="BV52" s="4"/>
      <c r="BW52" s="4"/>
      <c r="BX52" s="4"/>
      <c r="BY52" s="4"/>
      <c r="BZ52" s="10">
        <f t="shared" ca="1" si="25"/>
        <v>0.8756041227391832</v>
      </c>
      <c r="CA52" s="11">
        <f t="shared" ca="1" si="26"/>
        <v>11</v>
      </c>
      <c r="CB52" s="4"/>
      <c r="CC52" s="4">
        <v>52</v>
      </c>
      <c r="CD52" s="4">
        <v>5</v>
      </c>
      <c r="CE52" s="4">
        <v>1</v>
      </c>
      <c r="CG52" s="10">
        <f t="shared" ca="1" si="27"/>
        <v>0.44542163424591574</v>
      </c>
      <c r="CH52" s="11">
        <f t="shared" ca="1" si="28"/>
        <v>49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0.75206714021556453</v>
      </c>
      <c r="CO52" s="11">
        <f t="shared" ca="1" si="30"/>
        <v>23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>－</v>
      </c>
      <c r="D53" s="35">
        <f t="shared" ca="1" si="51"/>
        <v>0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4</v>
      </c>
      <c r="H53" s="37">
        <f t="shared" ca="1" si="51"/>
        <v>2</v>
      </c>
      <c r="I53" s="33"/>
      <c r="J53" s="28"/>
      <c r="K53" s="20"/>
      <c r="L53" s="13"/>
      <c r="M53" s="34" t="str">
        <f t="shared" ref="M53:R54" ca="1" si="52">M22</f>
        <v>－</v>
      </c>
      <c r="N53" s="35">
        <f t="shared" ca="1" si="52"/>
        <v>0</v>
      </c>
      <c r="O53" s="36">
        <f t="shared" ca="1" si="52"/>
        <v>3</v>
      </c>
      <c r="P53" s="36" t="str">
        <f t="shared" ca="1" si="52"/>
        <v>.</v>
      </c>
      <c r="Q53" s="37">
        <f t="shared" ca="1" si="52"/>
        <v>2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>
        <f t="shared" ca="1" si="25"/>
        <v>0.89101454465638652</v>
      </c>
      <c r="CA53" s="11">
        <f t="shared" ca="1" si="26"/>
        <v>7</v>
      </c>
      <c r="CB53" s="4"/>
      <c r="CC53" s="4">
        <v>53</v>
      </c>
      <c r="CD53" s="4">
        <v>5</v>
      </c>
      <c r="CE53" s="4">
        <v>2</v>
      </c>
      <c r="CG53" s="10">
        <f t="shared" ca="1" si="27"/>
        <v>0.74923507167028147</v>
      </c>
      <c r="CH53" s="11">
        <f t="shared" ca="1" si="28"/>
        <v>21</v>
      </c>
      <c r="CI53" s="4"/>
      <c r="CJ53" s="4">
        <v>53</v>
      </c>
      <c r="CK53" s="4">
        <v>5</v>
      </c>
      <c r="CL53" s="4">
        <v>2</v>
      </c>
      <c r="CN53" s="10">
        <f t="shared" ca="1" si="29"/>
        <v>0.99119571347762392</v>
      </c>
      <c r="CO53" s="11">
        <f t="shared" ca="1" si="30"/>
        <v>1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8</v>
      </c>
      <c r="E54" s="65">
        <f t="shared" ca="1" si="51"/>
        <v>3</v>
      </c>
      <c r="F54" s="65" t="str">
        <f t="shared" si="51"/>
        <v>.</v>
      </c>
      <c r="G54" s="66">
        <f t="shared" ca="1" si="51"/>
        <v>6</v>
      </c>
      <c r="H54" s="67">
        <f t="shared" ca="1" si="51"/>
        <v>5</v>
      </c>
      <c r="I54" s="68"/>
      <c r="J54" s="28"/>
      <c r="K54" s="13"/>
      <c r="L54" s="13"/>
      <c r="M54" s="63"/>
      <c r="N54" s="64">
        <f ca="1">N23</f>
        <v>9</v>
      </c>
      <c r="O54" s="65">
        <f t="shared" ca="1" si="52"/>
        <v>3</v>
      </c>
      <c r="P54" s="65" t="str">
        <f t="shared" si="52"/>
        <v>.</v>
      </c>
      <c r="Q54" s="66">
        <f t="shared" ca="1" si="52"/>
        <v>0</v>
      </c>
      <c r="R54" s="67">
        <f t="shared" ca="1" si="52"/>
        <v>6</v>
      </c>
      <c r="S54" s="68"/>
      <c r="T54" s="28"/>
      <c r="BS54" s="10"/>
      <c r="BT54" s="11"/>
      <c r="BU54" s="11"/>
      <c r="BV54" s="4"/>
      <c r="BW54" s="4"/>
      <c r="BX54" s="4"/>
      <c r="BY54" s="4"/>
      <c r="BZ54" s="10">
        <f t="shared" ca="1" si="25"/>
        <v>0.17667584582435791</v>
      </c>
      <c r="CA54" s="11">
        <f t="shared" ca="1" si="26"/>
        <v>79</v>
      </c>
      <c r="CB54" s="4"/>
      <c r="CC54" s="4">
        <v>54</v>
      </c>
      <c r="CD54" s="4">
        <v>5</v>
      </c>
      <c r="CE54" s="4">
        <v>3</v>
      </c>
      <c r="CG54" s="10">
        <f t="shared" ca="1" si="27"/>
        <v>0.50173455002368605</v>
      </c>
      <c r="CH54" s="11">
        <f t="shared" ca="1" si="28"/>
        <v>43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0.96899506608737873</v>
      </c>
      <c r="CO54" s="11">
        <f t="shared" ca="1" si="30"/>
        <v>3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>
        <f t="shared" ca="1" si="25"/>
        <v>0.72372058370847114</v>
      </c>
      <c r="CA55" s="11">
        <f t="shared" ca="1" si="26"/>
        <v>24</v>
      </c>
      <c r="CB55" s="4"/>
      <c r="CC55" s="4">
        <v>55</v>
      </c>
      <c r="CD55" s="4">
        <v>5</v>
      </c>
      <c r="CE55" s="4">
        <v>4</v>
      </c>
      <c r="CG55" s="10">
        <f t="shared" ca="1" si="27"/>
        <v>0.88954220000906847</v>
      </c>
      <c r="CH55" s="11">
        <f t="shared" ca="1" si="28"/>
        <v>4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0.73889780944207417</v>
      </c>
      <c r="CO55" s="11">
        <f t="shared" ca="1" si="30"/>
        <v>25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>
        <f t="shared" ca="1" si="25"/>
        <v>0.49599460934733852</v>
      </c>
      <c r="CA56" s="11">
        <f t="shared" ca="1" si="26"/>
        <v>50</v>
      </c>
      <c r="CB56" s="4"/>
      <c r="CC56" s="4">
        <v>56</v>
      </c>
      <c r="CD56" s="4">
        <v>5</v>
      </c>
      <c r="CE56" s="4">
        <v>5</v>
      </c>
      <c r="CG56" s="10">
        <f t="shared" ca="1" si="27"/>
        <v>0.43955227598788982</v>
      </c>
      <c r="CH56" s="11">
        <f t="shared" ca="1" si="28"/>
        <v>51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0.54599714913742503</v>
      </c>
      <c r="CO56" s="11">
        <f t="shared" ca="1" si="30"/>
        <v>36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3" t="str">
        <f t="shared" ref="C57" ca="1" si="53">C26</f>
        <v>90.23－1.68＝</v>
      </c>
      <c r="D57" s="74"/>
      <c r="E57" s="74"/>
      <c r="F57" s="74"/>
      <c r="G57" s="75">
        <f ca="1">G26</f>
        <v>88.55</v>
      </c>
      <c r="H57" s="76"/>
      <c r="I57" s="59"/>
      <c r="J57" s="28"/>
      <c r="K57" s="24"/>
      <c r="L57" s="25"/>
      <c r="M57" s="73" t="str">
        <f t="shared" ref="M57" ca="1" si="54">M26</f>
        <v>15.51－9.69＝</v>
      </c>
      <c r="N57" s="74"/>
      <c r="O57" s="74"/>
      <c r="P57" s="74"/>
      <c r="Q57" s="75">
        <f ca="1">Q26</f>
        <v>5.82</v>
      </c>
      <c r="R57" s="76"/>
      <c r="S57" s="59"/>
      <c r="T57" s="28"/>
      <c r="BS57" s="10"/>
      <c r="BT57" s="11"/>
      <c r="BU57" s="11"/>
      <c r="BV57" s="4"/>
      <c r="BW57" s="4"/>
      <c r="BX57" s="4"/>
      <c r="BY57" s="4"/>
      <c r="BZ57" s="10">
        <f t="shared" ca="1" si="25"/>
        <v>0.43643940327992792</v>
      </c>
      <c r="CA57" s="11">
        <f t="shared" ca="1" si="26"/>
        <v>54</v>
      </c>
      <c r="CB57" s="4"/>
      <c r="CC57" s="4">
        <v>57</v>
      </c>
      <c r="CD57" s="4">
        <v>5</v>
      </c>
      <c r="CE57" s="4">
        <v>6</v>
      </c>
      <c r="CG57" s="10">
        <f t="shared" ca="1" si="27"/>
        <v>0.21403429878301861</v>
      </c>
      <c r="CH57" s="11">
        <f t="shared" ca="1" si="28"/>
        <v>83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0.85778564036529359</v>
      </c>
      <c r="CO57" s="11">
        <f t="shared" ca="1" si="30"/>
        <v>11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>
        <f t="shared" ca="1" si="25"/>
        <v>0.43658935224211182</v>
      </c>
      <c r="CA58" s="11">
        <f t="shared" ca="1" si="26"/>
        <v>53</v>
      </c>
      <c r="CB58" s="4"/>
      <c r="CC58" s="4">
        <v>58</v>
      </c>
      <c r="CD58" s="4">
        <v>5</v>
      </c>
      <c r="CE58" s="4">
        <v>7</v>
      </c>
      <c r="CG58" s="10">
        <f t="shared" ca="1" si="27"/>
        <v>0.53399069338870242</v>
      </c>
      <c r="CH58" s="11">
        <f t="shared" ca="1" si="28"/>
        <v>42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0.36070019908651241</v>
      </c>
      <c r="CO58" s="11">
        <f t="shared" ca="1" si="30"/>
        <v>52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9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3</v>
      </c>
      <c r="I59" s="33"/>
      <c r="J59" s="28"/>
      <c r="K59" s="20"/>
      <c r="L59" s="13"/>
      <c r="M59" s="29"/>
      <c r="N59" s="30">
        <f t="shared" ref="N59:R59" ca="1" si="56">N28</f>
        <v>1</v>
      </c>
      <c r="O59" s="31">
        <f t="shared" ca="1" si="56"/>
        <v>5</v>
      </c>
      <c r="P59" s="31" t="str">
        <f t="shared" ca="1" si="56"/>
        <v>.</v>
      </c>
      <c r="Q59" s="32">
        <f t="shared" ca="1" si="56"/>
        <v>5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>
        <f t="shared" ca="1" si="25"/>
        <v>0.64422713591125036</v>
      </c>
      <c r="CA59" s="11">
        <f t="shared" ca="1" si="26"/>
        <v>32</v>
      </c>
      <c r="CB59" s="4"/>
      <c r="CC59" s="4">
        <v>59</v>
      </c>
      <c r="CD59" s="4">
        <v>5</v>
      </c>
      <c r="CE59" s="4">
        <v>8</v>
      </c>
      <c r="CG59" s="10">
        <f t="shared" ca="1" si="27"/>
        <v>0.83618847938729968</v>
      </c>
      <c r="CH59" s="11">
        <f t="shared" ca="1" si="28"/>
        <v>9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0.41932594421001768</v>
      </c>
      <c r="CO59" s="11">
        <f t="shared" ca="1" si="30"/>
        <v>47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>－</v>
      </c>
      <c r="D60" s="35">
        <f t="shared" ca="1" si="57"/>
        <v>0</v>
      </c>
      <c r="E60" s="36">
        <f t="shared" ca="1" si="57"/>
        <v>1</v>
      </c>
      <c r="F60" s="36" t="str">
        <f t="shared" ca="1" si="57"/>
        <v>.</v>
      </c>
      <c r="G60" s="37">
        <f t="shared" ca="1" si="57"/>
        <v>6</v>
      </c>
      <c r="H60" s="37">
        <f t="shared" ca="1" si="57"/>
        <v>8</v>
      </c>
      <c r="I60" s="33"/>
      <c r="J60" s="28"/>
      <c r="K60" s="20"/>
      <c r="L60" s="13"/>
      <c r="M60" s="34" t="str">
        <f t="shared" ref="M60:R61" ca="1" si="58">M29</f>
        <v>－</v>
      </c>
      <c r="N60" s="35">
        <f t="shared" ca="1" si="58"/>
        <v>0</v>
      </c>
      <c r="O60" s="36">
        <f t="shared" ca="1" si="58"/>
        <v>9</v>
      </c>
      <c r="P60" s="36" t="str">
        <f t="shared" ca="1" si="58"/>
        <v>.</v>
      </c>
      <c r="Q60" s="37">
        <f t="shared" ca="1" si="58"/>
        <v>6</v>
      </c>
      <c r="R60" s="37">
        <f t="shared" ca="1" si="58"/>
        <v>9</v>
      </c>
      <c r="S60" s="33"/>
      <c r="T60" s="28"/>
      <c r="BS60" s="10"/>
      <c r="BT60" s="11"/>
      <c r="BU60" s="11"/>
      <c r="BV60" s="4"/>
      <c r="BW60" s="4"/>
      <c r="BX60" s="4"/>
      <c r="BY60" s="4"/>
      <c r="BZ60" s="10">
        <f t="shared" ca="1" si="25"/>
        <v>0.6142927853722584</v>
      </c>
      <c r="CA60" s="11">
        <f t="shared" ca="1" si="26"/>
        <v>37</v>
      </c>
      <c r="CB60" s="4"/>
      <c r="CC60" s="4">
        <v>60</v>
      </c>
      <c r="CD60" s="4">
        <v>5</v>
      </c>
      <c r="CE60" s="4">
        <v>9</v>
      </c>
      <c r="CG60" s="10">
        <f t="shared" ca="1" si="27"/>
        <v>0.25013272185699131</v>
      </c>
      <c r="CH60" s="11">
        <f t="shared" ca="1" si="28"/>
        <v>81</v>
      </c>
      <c r="CI60" s="4"/>
      <c r="CJ60" s="4">
        <v>60</v>
      </c>
      <c r="CK60" s="4">
        <v>5</v>
      </c>
      <c r="CL60" s="4">
        <v>9</v>
      </c>
      <c r="CN60" s="10">
        <f t="shared" ca="1" si="29"/>
        <v>0.5081985968676942</v>
      </c>
      <c r="CO60" s="11">
        <f t="shared" ca="1" si="30"/>
        <v>39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8</v>
      </c>
      <c r="E61" s="65">
        <f t="shared" ca="1" si="57"/>
        <v>8</v>
      </c>
      <c r="F61" s="65" t="str">
        <f t="shared" si="57"/>
        <v>.</v>
      </c>
      <c r="G61" s="66">
        <f t="shared" ca="1" si="57"/>
        <v>5</v>
      </c>
      <c r="H61" s="67">
        <f t="shared" ca="1" si="57"/>
        <v>5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5</v>
      </c>
      <c r="P61" s="65" t="str">
        <f t="shared" si="58"/>
        <v>.</v>
      </c>
      <c r="Q61" s="66">
        <f t="shared" ca="1" si="58"/>
        <v>8</v>
      </c>
      <c r="R61" s="67">
        <f t="shared" ca="1" si="58"/>
        <v>2</v>
      </c>
      <c r="S61" s="68"/>
      <c r="T61" s="28"/>
      <c r="BS61" s="10"/>
      <c r="BT61" s="11"/>
      <c r="BU61" s="11"/>
      <c r="BV61" s="4"/>
      <c r="BW61" s="4"/>
      <c r="BX61" s="4"/>
      <c r="BY61" s="4"/>
      <c r="BZ61" s="10">
        <f t="shared" ca="1" si="25"/>
        <v>4.9353865666012298E-2</v>
      </c>
      <c r="CA61" s="11">
        <f t="shared" ca="1" si="26"/>
        <v>97</v>
      </c>
      <c r="CB61" s="4"/>
      <c r="CC61" s="4">
        <v>61</v>
      </c>
      <c r="CD61" s="4">
        <v>6</v>
      </c>
      <c r="CE61" s="4">
        <v>0</v>
      </c>
      <c r="CG61" s="10">
        <f t="shared" ca="1" si="27"/>
        <v>0.41258553335990755</v>
      </c>
      <c r="CH61" s="11">
        <f t="shared" ca="1" si="28"/>
        <v>62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0.78037090077471172</v>
      </c>
      <c r="CO61" s="11">
        <f t="shared" ca="1" si="30"/>
        <v>18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>
        <f t="shared" ca="1" si="25"/>
        <v>0.3474731018034809</v>
      </c>
      <c r="CA62" s="11">
        <f t="shared" ca="1" si="26"/>
        <v>63</v>
      </c>
      <c r="CB62" s="4"/>
      <c r="CC62" s="4">
        <v>62</v>
      </c>
      <c r="CD62" s="4">
        <v>6</v>
      </c>
      <c r="CE62" s="4">
        <v>1</v>
      </c>
      <c r="CG62" s="10">
        <f t="shared" ca="1" si="27"/>
        <v>0.24117975150211002</v>
      </c>
      <c r="CH62" s="11">
        <f t="shared" ca="1" si="28"/>
        <v>82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0.23610293161933504</v>
      </c>
      <c r="CO62" s="11">
        <f t="shared" ca="1" si="30"/>
        <v>64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>
        <f t="shared" ca="1" si="25"/>
        <v>0.99023470709531802</v>
      </c>
      <c r="CA63" s="11">
        <f t="shared" ca="1" si="26"/>
        <v>1</v>
      </c>
      <c r="CC63" s="4">
        <v>63</v>
      </c>
      <c r="CD63" s="4">
        <v>6</v>
      </c>
      <c r="CE63" s="4">
        <v>2</v>
      </c>
      <c r="CG63" s="10">
        <f t="shared" ca="1" si="27"/>
        <v>2.3949474452217068E-2</v>
      </c>
      <c r="CH63" s="11">
        <f t="shared" ca="1" si="28"/>
        <v>97</v>
      </c>
      <c r="CJ63" s="4">
        <v>63</v>
      </c>
      <c r="CK63" s="4">
        <v>6</v>
      </c>
      <c r="CL63" s="4">
        <v>2</v>
      </c>
      <c r="CN63" s="10">
        <f t="shared" ca="1" si="29"/>
        <v>0.95128587189619129</v>
      </c>
      <c r="CO63" s="11">
        <f t="shared" ca="1" si="30"/>
        <v>5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>
        <f t="shared" ca="1" si="25"/>
        <v>0.65635089437076011</v>
      </c>
      <c r="CA64" s="11">
        <f t="shared" ca="1" si="26"/>
        <v>30</v>
      </c>
      <c r="CC64" s="4">
        <v>64</v>
      </c>
      <c r="CD64" s="4">
        <v>6</v>
      </c>
      <c r="CE64" s="4">
        <v>3</v>
      </c>
      <c r="CG64" s="10">
        <f t="shared" ca="1" si="27"/>
        <v>0.17240759496143632</v>
      </c>
      <c r="CH64" s="11">
        <f t="shared" ca="1" si="28"/>
        <v>85</v>
      </c>
      <c r="CJ64" s="4">
        <v>64</v>
      </c>
      <c r="CK64" s="4">
        <v>6</v>
      </c>
      <c r="CL64" s="4">
        <v>3</v>
      </c>
      <c r="CN64" s="10">
        <f t="shared" ca="1" si="29"/>
        <v>0.64805702501181817</v>
      </c>
      <c r="CO64" s="11">
        <f t="shared" ca="1" si="30"/>
        <v>28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>
        <f t="shared" ca="1" si="25"/>
        <v>0.1881610710804843</v>
      </c>
      <c r="CA65" s="11">
        <f t="shared" ca="1" si="26"/>
        <v>77</v>
      </c>
      <c r="CC65" s="4">
        <v>65</v>
      </c>
      <c r="CD65" s="4">
        <v>6</v>
      </c>
      <c r="CE65" s="4">
        <v>4</v>
      </c>
      <c r="CG65" s="10">
        <f t="shared" ca="1" si="27"/>
        <v>0.66554114798366815</v>
      </c>
      <c r="CH65" s="11">
        <f t="shared" ca="1" si="28"/>
        <v>30</v>
      </c>
      <c r="CJ65" s="4">
        <v>65</v>
      </c>
      <c r="CK65" s="4">
        <v>6</v>
      </c>
      <c r="CL65" s="4">
        <v>4</v>
      </c>
      <c r="CN65" s="10">
        <f t="shared" ca="1" si="29"/>
        <v>0.77039939147430214</v>
      </c>
      <c r="CO65" s="11">
        <f t="shared" ca="1" si="30"/>
        <v>21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>
        <f t="shared" ref="BZ66:BZ100" ca="1" si="59">RAND()</f>
        <v>0.36632376972847092</v>
      </c>
      <c r="CA66" s="11">
        <f t="shared" ref="CA66:CA100" ca="1" si="60">RANK(BZ66,$BZ$1:$BZ$100,)</f>
        <v>61</v>
      </c>
      <c r="CC66" s="4">
        <v>66</v>
      </c>
      <c r="CD66" s="4">
        <v>6</v>
      </c>
      <c r="CE66" s="4">
        <v>5</v>
      </c>
      <c r="CG66" s="10">
        <f t="shared" ref="CG66:CG100" ca="1" si="61">RAND()</f>
        <v>0.54166983966176308</v>
      </c>
      <c r="CH66" s="11">
        <f t="shared" ref="CH66:CH100" ca="1" si="62">RANK(CG66,$CG$1:$CG$100,)</f>
        <v>40</v>
      </c>
      <c r="CJ66" s="4">
        <v>66</v>
      </c>
      <c r="CK66" s="4">
        <v>6</v>
      </c>
      <c r="CL66" s="4">
        <v>5</v>
      </c>
      <c r="CN66" s="10">
        <f t="shared" ref="CN66:CN81" ca="1" si="63">RAND()</f>
        <v>0.12406840001094455</v>
      </c>
      <c r="CO66" s="11">
        <f t="shared" ref="CO66:CO81" ca="1" si="64">RANK(CN66,$CN$1:$CN$100,)</f>
        <v>74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>
        <f t="shared" ca="1" si="59"/>
        <v>8.9587721490890559E-2</v>
      </c>
      <c r="CA67" s="11">
        <f t="shared" ca="1" si="60"/>
        <v>93</v>
      </c>
      <c r="CC67" s="4">
        <v>67</v>
      </c>
      <c r="CD67" s="4">
        <v>6</v>
      </c>
      <c r="CE67" s="4">
        <v>6</v>
      </c>
      <c r="CG67" s="10">
        <f t="shared" ca="1" si="61"/>
        <v>0.84456054064410291</v>
      </c>
      <c r="CH67" s="11">
        <f t="shared" ca="1" si="62"/>
        <v>8</v>
      </c>
      <c r="CJ67" s="4">
        <v>67</v>
      </c>
      <c r="CK67" s="4">
        <v>6</v>
      </c>
      <c r="CL67" s="4">
        <v>6</v>
      </c>
      <c r="CN67" s="10">
        <f t="shared" ca="1" si="63"/>
        <v>0.1911843431155934</v>
      </c>
      <c r="CO67" s="11">
        <f t="shared" ca="1" si="64"/>
        <v>68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>
        <f t="shared" ca="1" si="59"/>
        <v>0.98360520623066705</v>
      </c>
      <c r="CA68" s="11">
        <f t="shared" ca="1" si="60"/>
        <v>3</v>
      </c>
      <c r="CC68" s="4">
        <v>68</v>
      </c>
      <c r="CD68" s="4">
        <v>6</v>
      </c>
      <c r="CE68" s="4">
        <v>7</v>
      </c>
      <c r="CG68" s="10">
        <f t="shared" ca="1" si="61"/>
        <v>0.18531638279882878</v>
      </c>
      <c r="CH68" s="11">
        <f t="shared" ca="1" si="62"/>
        <v>84</v>
      </c>
      <c r="CJ68" s="4">
        <v>68</v>
      </c>
      <c r="CK68" s="4">
        <v>6</v>
      </c>
      <c r="CL68" s="4">
        <v>7</v>
      </c>
      <c r="CN68" s="10">
        <f t="shared" ca="1" si="63"/>
        <v>0.7983553590078003</v>
      </c>
      <c r="CO68" s="11">
        <f t="shared" ca="1" si="64"/>
        <v>15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>
        <f t="shared" ca="1" si="59"/>
        <v>0.58316626596154308</v>
      </c>
      <c r="CA69" s="11">
        <f t="shared" ca="1" si="60"/>
        <v>44</v>
      </c>
      <c r="CC69" s="4">
        <v>69</v>
      </c>
      <c r="CD69" s="4">
        <v>6</v>
      </c>
      <c r="CE69" s="4">
        <v>8</v>
      </c>
      <c r="CG69" s="10">
        <f t="shared" ca="1" si="61"/>
        <v>0.78691346295706843</v>
      </c>
      <c r="CH69" s="11">
        <f t="shared" ca="1" si="62"/>
        <v>16</v>
      </c>
      <c r="CJ69" s="4">
        <v>69</v>
      </c>
      <c r="CK69" s="4">
        <v>6</v>
      </c>
      <c r="CL69" s="4">
        <v>8</v>
      </c>
      <c r="CN69" s="10">
        <f t="shared" ca="1" si="63"/>
        <v>0.32402556705153363</v>
      </c>
      <c r="CO69" s="11">
        <f t="shared" ca="1" si="64"/>
        <v>57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>
        <f t="shared" ca="1" si="59"/>
        <v>9.387823719411581E-2</v>
      </c>
      <c r="CA70" s="11">
        <f t="shared" ca="1" si="60"/>
        <v>92</v>
      </c>
      <c r="CC70" s="4">
        <v>70</v>
      </c>
      <c r="CD70" s="4">
        <v>6</v>
      </c>
      <c r="CE70" s="4">
        <v>9</v>
      </c>
      <c r="CG70" s="10">
        <f t="shared" ca="1" si="61"/>
        <v>0.55983205972336914</v>
      </c>
      <c r="CH70" s="11">
        <f t="shared" ca="1" si="62"/>
        <v>38</v>
      </c>
      <c r="CJ70" s="4">
        <v>70</v>
      </c>
      <c r="CK70" s="4">
        <v>6</v>
      </c>
      <c r="CL70" s="4">
        <v>9</v>
      </c>
      <c r="CN70" s="10">
        <f t="shared" ca="1" si="63"/>
        <v>0.29035670713411144</v>
      </c>
      <c r="CO70" s="11">
        <f t="shared" ca="1" si="64"/>
        <v>62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>
        <f t="shared" ca="1" si="59"/>
        <v>0.68567916588082667</v>
      </c>
      <c r="CA71" s="11">
        <f t="shared" ca="1" si="60"/>
        <v>29</v>
      </c>
      <c r="CC71" s="4">
        <v>71</v>
      </c>
      <c r="CD71" s="4">
        <v>7</v>
      </c>
      <c r="CE71" s="4">
        <v>0</v>
      </c>
      <c r="CG71" s="10">
        <f t="shared" ca="1" si="61"/>
        <v>0.43578146528840978</v>
      </c>
      <c r="CH71" s="11">
        <f t="shared" ca="1" si="62"/>
        <v>53</v>
      </c>
      <c r="CJ71" s="4">
        <v>71</v>
      </c>
      <c r="CK71" s="4">
        <v>7</v>
      </c>
      <c r="CL71" s="4">
        <v>0</v>
      </c>
      <c r="CN71" s="10">
        <f t="shared" ca="1" si="63"/>
        <v>0.13256367324180462</v>
      </c>
      <c r="CO71" s="11">
        <f t="shared" ca="1" si="64"/>
        <v>71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>
        <f t="shared" ca="1" si="59"/>
        <v>0.28037339850549525</v>
      </c>
      <c r="CA72" s="11">
        <f t="shared" ca="1" si="60"/>
        <v>71</v>
      </c>
      <c r="CC72" s="4">
        <v>72</v>
      </c>
      <c r="CD72" s="4">
        <v>7</v>
      </c>
      <c r="CE72" s="4">
        <v>1</v>
      </c>
      <c r="CG72" s="10">
        <f t="shared" ca="1" si="61"/>
        <v>0.47206991414646871</v>
      </c>
      <c r="CH72" s="11">
        <f t="shared" ca="1" si="62"/>
        <v>46</v>
      </c>
      <c r="CJ72" s="4">
        <v>72</v>
      </c>
      <c r="CK72" s="4">
        <v>7</v>
      </c>
      <c r="CL72" s="4">
        <v>1</v>
      </c>
      <c r="CN72" s="10">
        <f t="shared" ca="1" si="63"/>
        <v>0.59494914743662064</v>
      </c>
      <c r="CO72" s="11">
        <f t="shared" ca="1" si="64"/>
        <v>33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>
        <f t="shared" ca="1" si="59"/>
        <v>0.59953676876322415</v>
      </c>
      <c r="CA73" s="11">
        <f t="shared" ca="1" si="60"/>
        <v>39</v>
      </c>
      <c r="CC73" s="4">
        <v>73</v>
      </c>
      <c r="CD73" s="4">
        <v>7</v>
      </c>
      <c r="CE73" s="4">
        <v>2</v>
      </c>
      <c r="CG73" s="10">
        <f t="shared" ca="1" si="61"/>
        <v>1.822161718885229E-2</v>
      </c>
      <c r="CH73" s="11">
        <f t="shared" ca="1" si="62"/>
        <v>98</v>
      </c>
      <c r="CJ73" s="4">
        <v>73</v>
      </c>
      <c r="CK73" s="4">
        <v>7</v>
      </c>
      <c r="CL73" s="4">
        <v>2</v>
      </c>
      <c r="CN73" s="10">
        <f t="shared" ca="1" si="63"/>
        <v>0.80027164007275964</v>
      </c>
      <c r="CO73" s="11">
        <f t="shared" ca="1" si="64"/>
        <v>14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>
        <f t="shared" ca="1" si="59"/>
        <v>0.32335203404222268</v>
      </c>
      <c r="CA74" s="11">
        <f t="shared" ca="1" si="60"/>
        <v>65</v>
      </c>
      <c r="CC74" s="4">
        <v>74</v>
      </c>
      <c r="CD74" s="4">
        <v>7</v>
      </c>
      <c r="CE74" s="4">
        <v>3</v>
      </c>
      <c r="CG74" s="10">
        <f t="shared" ca="1" si="61"/>
        <v>0.35277029753523192</v>
      </c>
      <c r="CH74" s="11">
        <f t="shared" ca="1" si="62"/>
        <v>71</v>
      </c>
      <c r="CJ74" s="4">
        <v>74</v>
      </c>
      <c r="CK74" s="4">
        <v>7</v>
      </c>
      <c r="CL74" s="4">
        <v>3</v>
      </c>
      <c r="CN74" s="10">
        <f t="shared" ca="1" si="63"/>
        <v>0.38682169889595364</v>
      </c>
      <c r="CO74" s="11">
        <f t="shared" ca="1" si="64"/>
        <v>50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>
        <f t="shared" ca="1" si="59"/>
        <v>5.3277303681222854E-2</v>
      </c>
      <c r="CA75" s="11">
        <f t="shared" ca="1" si="60"/>
        <v>96</v>
      </c>
      <c r="CC75" s="4">
        <v>75</v>
      </c>
      <c r="CD75" s="4">
        <v>7</v>
      </c>
      <c r="CE75" s="4">
        <v>4</v>
      </c>
      <c r="CG75" s="10">
        <f t="shared" ca="1" si="61"/>
        <v>0.31064957474516997</v>
      </c>
      <c r="CH75" s="11">
        <f t="shared" ca="1" si="62"/>
        <v>76</v>
      </c>
      <c r="CJ75" s="4">
        <v>75</v>
      </c>
      <c r="CK75" s="4">
        <v>7</v>
      </c>
      <c r="CL75" s="4">
        <v>4</v>
      </c>
      <c r="CN75" s="10">
        <f t="shared" ca="1" si="63"/>
        <v>0.12335338696234288</v>
      </c>
      <c r="CO75" s="11">
        <f t="shared" ca="1" si="64"/>
        <v>75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>
        <f t="shared" ca="1" si="59"/>
        <v>0.63337820958401136</v>
      </c>
      <c r="CA76" s="11">
        <f t="shared" ca="1" si="60"/>
        <v>33</v>
      </c>
      <c r="CC76" s="4">
        <v>76</v>
      </c>
      <c r="CD76" s="4">
        <v>7</v>
      </c>
      <c r="CE76" s="4">
        <v>5</v>
      </c>
      <c r="CG76" s="10">
        <f t="shared" ca="1" si="61"/>
        <v>0.3388968398385237</v>
      </c>
      <c r="CH76" s="11">
        <f t="shared" ca="1" si="62"/>
        <v>73</v>
      </c>
      <c r="CJ76" s="4">
        <v>76</v>
      </c>
      <c r="CK76" s="4">
        <v>7</v>
      </c>
      <c r="CL76" s="4">
        <v>5</v>
      </c>
      <c r="CN76" s="10">
        <f t="shared" ca="1" si="63"/>
        <v>0.35408269417180105</v>
      </c>
      <c r="CO76" s="11">
        <f t="shared" ca="1" si="64"/>
        <v>53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>
        <f t="shared" ca="1" si="59"/>
        <v>0.1500256073057884</v>
      </c>
      <c r="CA77" s="11">
        <f t="shared" ca="1" si="60"/>
        <v>80</v>
      </c>
      <c r="CC77" s="4">
        <v>77</v>
      </c>
      <c r="CD77" s="4">
        <v>7</v>
      </c>
      <c r="CE77" s="4">
        <v>6</v>
      </c>
      <c r="CG77" s="10">
        <f t="shared" ca="1" si="61"/>
        <v>0.15068806190408646</v>
      </c>
      <c r="CH77" s="11">
        <f t="shared" ca="1" si="62"/>
        <v>89</v>
      </c>
      <c r="CJ77" s="4">
        <v>77</v>
      </c>
      <c r="CK77" s="4">
        <v>7</v>
      </c>
      <c r="CL77" s="4">
        <v>6</v>
      </c>
      <c r="CN77" s="10">
        <f t="shared" ca="1" si="63"/>
        <v>5.1600653138438313E-2</v>
      </c>
      <c r="CO77" s="11">
        <f t="shared" ca="1" si="64"/>
        <v>77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>
        <f t="shared" ca="1" si="59"/>
        <v>0.61460592760893262</v>
      </c>
      <c r="CA78" s="11">
        <f t="shared" ca="1" si="60"/>
        <v>36</v>
      </c>
      <c r="CC78" s="4">
        <v>78</v>
      </c>
      <c r="CD78" s="4">
        <v>7</v>
      </c>
      <c r="CE78" s="4">
        <v>7</v>
      </c>
      <c r="CG78" s="10">
        <f t="shared" ca="1" si="61"/>
        <v>0.41530028821136655</v>
      </c>
      <c r="CH78" s="11">
        <f t="shared" ca="1" si="62"/>
        <v>60</v>
      </c>
      <c r="CJ78" s="4">
        <v>78</v>
      </c>
      <c r="CK78" s="4">
        <v>7</v>
      </c>
      <c r="CL78" s="4">
        <v>7</v>
      </c>
      <c r="CN78" s="10">
        <f t="shared" ca="1" si="63"/>
        <v>8.9575746059569306E-2</v>
      </c>
      <c r="CO78" s="11">
        <f t="shared" ca="1" si="64"/>
        <v>76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>
        <f t="shared" ca="1" si="59"/>
        <v>0.31425533070875544</v>
      </c>
      <c r="CA79" s="11">
        <f t="shared" ca="1" si="60"/>
        <v>66</v>
      </c>
      <c r="CC79" s="4">
        <v>79</v>
      </c>
      <c r="CD79" s="4">
        <v>7</v>
      </c>
      <c r="CE79" s="4">
        <v>8</v>
      </c>
      <c r="CG79" s="10">
        <f t="shared" ca="1" si="61"/>
        <v>0.73371358386733077</v>
      </c>
      <c r="CH79" s="11">
        <f t="shared" ca="1" si="62"/>
        <v>24</v>
      </c>
      <c r="CJ79" s="4">
        <v>79</v>
      </c>
      <c r="CK79" s="4">
        <v>7</v>
      </c>
      <c r="CL79" s="4">
        <v>8</v>
      </c>
      <c r="CN79" s="10">
        <f t="shared" ca="1" si="63"/>
        <v>0.51843262784172861</v>
      </c>
      <c r="CO79" s="11">
        <f t="shared" ca="1" si="64"/>
        <v>37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>
        <f t="shared" ca="1" si="59"/>
        <v>0.65552207854568834</v>
      </c>
      <c r="CA80" s="11">
        <f t="shared" ca="1" si="60"/>
        <v>31</v>
      </c>
      <c r="CC80" s="4">
        <v>80</v>
      </c>
      <c r="CD80" s="4">
        <v>7</v>
      </c>
      <c r="CE80" s="4">
        <v>9</v>
      </c>
      <c r="CG80" s="10">
        <f t="shared" ca="1" si="61"/>
        <v>0.98041103943222208</v>
      </c>
      <c r="CH80" s="11">
        <f t="shared" ca="1" si="62"/>
        <v>1</v>
      </c>
      <c r="CJ80" s="4">
        <v>80</v>
      </c>
      <c r="CK80" s="4">
        <v>7</v>
      </c>
      <c r="CL80" s="4">
        <v>9</v>
      </c>
      <c r="CN80" s="10">
        <f t="shared" ca="1" si="63"/>
        <v>0.36338650172188014</v>
      </c>
      <c r="CO80" s="11">
        <f t="shared" ca="1" si="64"/>
        <v>51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>
        <f t="shared" ca="1" si="59"/>
        <v>0.14888460382106417</v>
      </c>
      <c r="CA81" s="11">
        <f t="shared" ca="1" si="60"/>
        <v>81</v>
      </c>
      <c r="CC81" s="4">
        <v>81</v>
      </c>
      <c r="CD81" s="4">
        <v>8</v>
      </c>
      <c r="CE81" s="4">
        <v>0</v>
      </c>
      <c r="CG81" s="10">
        <f t="shared" ca="1" si="61"/>
        <v>0.63143729574270924</v>
      </c>
      <c r="CH81" s="11">
        <f t="shared" ca="1" si="62"/>
        <v>32</v>
      </c>
      <c r="CJ81" s="4">
        <v>81</v>
      </c>
      <c r="CK81" s="4">
        <v>8</v>
      </c>
      <c r="CL81" s="4">
        <v>0</v>
      </c>
      <c r="CN81" s="10">
        <f t="shared" ca="1" si="63"/>
        <v>0.21230968173730069</v>
      </c>
      <c r="CO81" s="11">
        <f t="shared" ca="1" si="64"/>
        <v>67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>
        <f t="shared" ca="1" si="59"/>
        <v>0.83028406862979065</v>
      </c>
      <c r="CA82" s="11">
        <f t="shared" ca="1" si="60"/>
        <v>15</v>
      </c>
      <c r="CC82" s="4">
        <v>82</v>
      </c>
      <c r="CD82" s="4">
        <v>8</v>
      </c>
      <c r="CE82" s="4">
        <v>1</v>
      </c>
      <c r="CG82" s="10">
        <f t="shared" ca="1" si="61"/>
        <v>0.1606272786391747</v>
      </c>
      <c r="CH82" s="11">
        <f t="shared" ca="1" si="62"/>
        <v>87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>
        <f t="shared" ca="1" si="59"/>
        <v>0.29516961973684885</v>
      </c>
      <c r="CA83" s="11">
        <f t="shared" ca="1" si="60"/>
        <v>69</v>
      </c>
      <c r="CC83" s="4">
        <v>83</v>
      </c>
      <c r="CD83" s="4">
        <v>8</v>
      </c>
      <c r="CE83" s="4">
        <v>2</v>
      </c>
      <c r="CG83" s="10">
        <f t="shared" ca="1" si="61"/>
        <v>0.12088028591385158</v>
      </c>
      <c r="CH83" s="11">
        <f t="shared" ca="1" si="62"/>
        <v>91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>
        <f t="shared" ca="1" si="59"/>
        <v>0.38791720153873044</v>
      </c>
      <c r="CA84" s="11">
        <f t="shared" ca="1" si="60"/>
        <v>56</v>
      </c>
      <c r="CC84" s="4">
        <v>84</v>
      </c>
      <c r="CD84" s="4">
        <v>8</v>
      </c>
      <c r="CE84" s="4">
        <v>3</v>
      </c>
      <c r="CG84" s="10">
        <f t="shared" ca="1" si="61"/>
        <v>0.5631499904888323</v>
      </c>
      <c r="CH84" s="11">
        <f t="shared" ca="1" si="62"/>
        <v>37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>
        <f t="shared" ca="1" si="59"/>
        <v>0.12951465496703363</v>
      </c>
      <c r="CA85" s="11">
        <f t="shared" ca="1" si="60"/>
        <v>82</v>
      </c>
      <c r="CC85" s="4">
        <v>85</v>
      </c>
      <c r="CD85" s="4">
        <v>8</v>
      </c>
      <c r="CE85" s="4">
        <v>4</v>
      </c>
      <c r="CG85" s="10">
        <f t="shared" ca="1" si="61"/>
        <v>0.42788450212180196</v>
      </c>
      <c r="CH85" s="11">
        <f t="shared" ca="1" si="62"/>
        <v>55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>
        <f t="shared" ca="1" si="59"/>
        <v>0.91135655348195244</v>
      </c>
      <c r="CA86" s="11">
        <f t="shared" ca="1" si="60"/>
        <v>6</v>
      </c>
      <c r="CC86" s="4">
        <v>86</v>
      </c>
      <c r="CD86" s="4">
        <v>8</v>
      </c>
      <c r="CE86" s="4">
        <v>5</v>
      </c>
      <c r="CG86" s="10">
        <f t="shared" ca="1" si="61"/>
        <v>0.42003950871889684</v>
      </c>
      <c r="CH86" s="11">
        <f t="shared" ca="1" si="62"/>
        <v>58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>
        <f t="shared" ca="1" si="59"/>
        <v>0.38206862568543365</v>
      </c>
      <c r="CA87" s="11">
        <f t="shared" ca="1" si="60"/>
        <v>57</v>
      </c>
      <c r="CC87" s="4">
        <v>87</v>
      </c>
      <c r="CD87" s="4">
        <v>8</v>
      </c>
      <c r="CE87" s="4">
        <v>6</v>
      </c>
      <c r="CG87" s="10">
        <f t="shared" ca="1" si="61"/>
        <v>0.39504868869134546</v>
      </c>
      <c r="CH87" s="11">
        <f t="shared" ca="1" si="62"/>
        <v>63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>
        <f t="shared" ca="1" si="59"/>
        <v>9.9063303905358224E-2</v>
      </c>
      <c r="CA88" s="11">
        <f t="shared" ca="1" si="60"/>
        <v>91</v>
      </c>
      <c r="CC88" s="4">
        <v>88</v>
      </c>
      <c r="CD88" s="4">
        <v>8</v>
      </c>
      <c r="CE88" s="4">
        <v>7</v>
      </c>
      <c r="CG88" s="10">
        <f t="shared" ca="1" si="61"/>
        <v>0.69374807454589615</v>
      </c>
      <c r="CH88" s="11">
        <f t="shared" ca="1" si="62"/>
        <v>25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>
        <f t="shared" ca="1" si="59"/>
        <v>0.61884185471498598</v>
      </c>
      <c r="CA89" s="11">
        <f t="shared" ca="1" si="60"/>
        <v>35</v>
      </c>
      <c r="CC89" s="4">
        <v>89</v>
      </c>
      <c r="CD89" s="4">
        <v>8</v>
      </c>
      <c r="CE89" s="4">
        <v>8</v>
      </c>
      <c r="CG89" s="10">
        <f t="shared" ca="1" si="61"/>
        <v>0.80139329140405324</v>
      </c>
      <c r="CH89" s="11">
        <f t="shared" ca="1" si="62"/>
        <v>13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>
        <f t="shared" ca="1" si="59"/>
        <v>0.1146546465696755</v>
      </c>
      <c r="CA90" s="11">
        <f t="shared" ca="1" si="60"/>
        <v>86</v>
      </c>
      <c r="CC90" s="4">
        <v>90</v>
      </c>
      <c r="CD90" s="4">
        <v>8</v>
      </c>
      <c r="CE90" s="4">
        <v>9</v>
      </c>
      <c r="CG90" s="10">
        <f t="shared" ca="1" si="61"/>
        <v>0.7832742032442872</v>
      </c>
      <c r="CH90" s="11">
        <f t="shared" ca="1" si="62"/>
        <v>18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>
        <f t="shared" ca="1" si="59"/>
        <v>0.12168562177558817</v>
      </c>
      <c r="CA91" s="11">
        <f t="shared" ca="1" si="60"/>
        <v>84</v>
      </c>
      <c r="CC91" s="4">
        <v>91</v>
      </c>
      <c r="CD91" s="4">
        <v>9</v>
      </c>
      <c r="CE91" s="4">
        <v>0</v>
      </c>
      <c r="CG91" s="10">
        <f t="shared" ca="1" si="61"/>
        <v>0.35470860678041727</v>
      </c>
      <c r="CH91" s="11">
        <f t="shared" ca="1" si="62"/>
        <v>70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>
        <f t="shared" ca="1" si="59"/>
        <v>0.37667784835426377</v>
      </c>
      <c r="CA92" s="11">
        <f t="shared" ca="1" si="60"/>
        <v>58</v>
      </c>
      <c r="CC92" s="4">
        <v>92</v>
      </c>
      <c r="CD92" s="4">
        <v>9</v>
      </c>
      <c r="CE92" s="4">
        <v>1</v>
      </c>
      <c r="CG92" s="10">
        <f t="shared" ca="1" si="61"/>
        <v>1.921057059538489E-4</v>
      </c>
      <c r="CH92" s="11">
        <f t="shared" ca="1" si="62"/>
        <v>100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>
        <f t="shared" ca="1" si="59"/>
        <v>0.19600610040888666</v>
      </c>
      <c r="CA93" s="11">
        <f t="shared" ca="1" si="60"/>
        <v>76</v>
      </c>
      <c r="CC93" s="4">
        <v>93</v>
      </c>
      <c r="CD93" s="4">
        <v>9</v>
      </c>
      <c r="CE93" s="4">
        <v>2</v>
      </c>
      <c r="CG93" s="10">
        <f t="shared" ca="1" si="61"/>
        <v>0.79785723682462295</v>
      </c>
      <c r="CH93" s="11">
        <f t="shared" ca="1" si="62"/>
        <v>14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>
        <f t="shared" ca="1" si="59"/>
        <v>0.46188428574174778</v>
      </c>
      <c r="CA94" s="11">
        <f t="shared" ca="1" si="60"/>
        <v>52</v>
      </c>
      <c r="CC94" s="4">
        <v>94</v>
      </c>
      <c r="CD94" s="4">
        <v>9</v>
      </c>
      <c r="CE94" s="4">
        <v>3</v>
      </c>
      <c r="CG94" s="10">
        <f t="shared" ca="1" si="61"/>
        <v>0.41367248150975422</v>
      </c>
      <c r="CH94" s="11">
        <f t="shared" ca="1" si="62"/>
        <v>61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>
        <f t="shared" ca="1" si="59"/>
        <v>0.37518279476694971</v>
      </c>
      <c r="CA95" s="11">
        <f t="shared" ca="1" si="60"/>
        <v>59</v>
      </c>
      <c r="CC95" s="4">
        <v>95</v>
      </c>
      <c r="CD95" s="4">
        <v>9</v>
      </c>
      <c r="CE95" s="4">
        <v>4</v>
      </c>
      <c r="CG95" s="10">
        <f t="shared" ca="1" si="61"/>
        <v>0.44854666694636203</v>
      </c>
      <c r="CH95" s="11">
        <f t="shared" ca="1" si="62"/>
        <v>48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>
        <f t="shared" ca="1" si="59"/>
        <v>3.5821868383254185E-2</v>
      </c>
      <c r="CA96" s="11">
        <f t="shared" ca="1" si="60"/>
        <v>98</v>
      </c>
      <c r="CC96" s="4">
        <v>96</v>
      </c>
      <c r="CD96" s="4">
        <v>9</v>
      </c>
      <c r="CE96" s="4">
        <v>5</v>
      </c>
      <c r="CG96" s="10">
        <f t="shared" ca="1" si="61"/>
        <v>0.80729556320648521</v>
      </c>
      <c r="CH96" s="11">
        <f t="shared" ca="1" si="62"/>
        <v>12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>
        <f t="shared" ca="1" si="59"/>
        <v>0.77668309708251493</v>
      </c>
      <c r="CA97" s="11">
        <f t="shared" ca="1" si="60"/>
        <v>21</v>
      </c>
      <c r="CC97" s="4">
        <v>97</v>
      </c>
      <c r="CD97" s="4">
        <v>9</v>
      </c>
      <c r="CE97" s="4">
        <v>6</v>
      </c>
      <c r="CG97" s="10">
        <f t="shared" ca="1" si="61"/>
        <v>0.69241563453668153</v>
      </c>
      <c r="CH97" s="11">
        <f t="shared" ca="1" si="62"/>
        <v>26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>
        <f t="shared" ca="1" si="59"/>
        <v>0.10438229747484284</v>
      </c>
      <c r="CA98" s="11">
        <f t="shared" ca="1" si="60"/>
        <v>89</v>
      </c>
      <c r="CC98" s="4">
        <v>98</v>
      </c>
      <c r="CD98" s="4">
        <v>9</v>
      </c>
      <c r="CE98" s="4">
        <v>7</v>
      </c>
      <c r="CG98" s="10">
        <f t="shared" ca="1" si="61"/>
        <v>0.15069404585596502</v>
      </c>
      <c r="CH98" s="11">
        <f t="shared" ca="1" si="62"/>
        <v>88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>
        <f t="shared" ca="1" si="59"/>
        <v>0.76167074011871383</v>
      </c>
      <c r="CA99" s="11">
        <f t="shared" ca="1" si="60"/>
        <v>22</v>
      </c>
      <c r="CC99" s="4">
        <v>99</v>
      </c>
      <c r="CD99" s="4">
        <v>9</v>
      </c>
      <c r="CE99" s="4">
        <v>8</v>
      </c>
      <c r="CG99" s="10">
        <f t="shared" ca="1" si="61"/>
        <v>0.31535769673756897</v>
      </c>
      <c r="CH99" s="11">
        <f t="shared" ca="1" si="62"/>
        <v>75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>
        <f t="shared" ca="1" si="59"/>
        <v>0.85804390731344382</v>
      </c>
      <c r="CA100" s="11">
        <f t="shared" ca="1" si="60"/>
        <v>12</v>
      </c>
      <c r="CC100" s="4">
        <v>100</v>
      </c>
      <c r="CD100" s="4">
        <v>9</v>
      </c>
      <c r="CE100" s="4">
        <v>9</v>
      </c>
      <c r="CG100" s="10">
        <f t="shared" ca="1" si="61"/>
        <v>0.28064529307550878</v>
      </c>
      <c r="CH100" s="11">
        <f t="shared" ca="1" si="62"/>
        <v>77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D101" s="4"/>
      <c r="CE101" s="4"/>
      <c r="CK101" s="4"/>
      <c r="CL101" s="4"/>
      <c r="CR101" s="4"/>
      <c r="CS101" s="4"/>
    </row>
    <row r="102" spans="71:97" ht="18.75" x14ac:dyDescent="0.15">
      <c r="CD102" s="4"/>
      <c r="CE102" s="4"/>
      <c r="CK102" s="4"/>
      <c r="CL102" s="4"/>
    </row>
    <row r="103" spans="71:97" ht="18.75" x14ac:dyDescent="0.15">
      <c r="CD103" s="4"/>
      <c r="CE103" s="4"/>
      <c r="CK103" s="4"/>
      <c r="CL103" s="4"/>
    </row>
    <row r="104" spans="71:97" ht="18.75" x14ac:dyDescent="0.15">
      <c r="CD104" s="4"/>
      <c r="CE104" s="4"/>
      <c r="CK104" s="4"/>
      <c r="CL104" s="4"/>
    </row>
    <row r="105" spans="71:97" ht="18.75" x14ac:dyDescent="0.15">
      <c r="CD105" s="4"/>
      <c r="CE105" s="4"/>
      <c r="CK105" s="4"/>
      <c r="CL105" s="4"/>
    </row>
    <row r="106" spans="71:97" ht="18.75" x14ac:dyDescent="0.15">
      <c r="CD106" s="4"/>
      <c r="CE106" s="4"/>
      <c r="CK106" s="4"/>
      <c r="CL106" s="4"/>
    </row>
    <row r="107" spans="71:97" ht="18.75" x14ac:dyDescent="0.15">
      <c r="CD107" s="4"/>
      <c r="CE107" s="4"/>
      <c r="CK107" s="4"/>
      <c r="CL107" s="4"/>
    </row>
    <row r="108" spans="71:97" ht="18.75" x14ac:dyDescent="0.15">
      <c r="CD108" s="4"/>
      <c r="CE108" s="4"/>
      <c r="CK108" s="4"/>
      <c r="CL108" s="4"/>
    </row>
    <row r="109" spans="71:97" ht="18.75" x14ac:dyDescent="0.15">
      <c r="CD109" s="4"/>
      <c r="CE109" s="4"/>
      <c r="CK109" s="4"/>
      <c r="CL109" s="4"/>
    </row>
    <row r="110" spans="71:97" ht="18.75" x14ac:dyDescent="0.15">
      <c r="CD110" s="4"/>
      <c r="CE110" s="4"/>
      <c r="CK110" s="4"/>
      <c r="CL110" s="4"/>
    </row>
    <row r="111" spans="71:97" ht="18.75" x14ac:dyDescent="0.15">
      <c r="CD111" s="4"/>
      <c r="CE111" s="4"/>
      <c r="CK111" s="4"/>
      <c r="CL111" s="4"/>
    </row>
    <row r="112" spans="71:97" ht="18.75" x14ac:dyDescent="0.15">
      <c r="CD112" s="4"/>
      <c r="CE112" s="4"/>
      <c r="CK112" s="4"/>
      <c r="CL112" s="4"/>
    </row>
    <row r="113" spans="82:90" ht="18.75" x14ac:dyDescent="0.15">
      <c r="CD113" s="4"/>
      <c r="CE113" s="4"/>
      <c r="CK113" s="4"/>
      <c r="CL113" s="4"/>
    </row>
    <row r="114" spans="82:90" ht="18.75" x14ac:dyDescent="0.15">
      <c r="CD114" s="4"/>
      <c r="CE114" s="4"/>
      <c r="CK114" s="4"/>
      <c r="CL114" s="4"/>
    </row>
    <row r="115" spans="82:90" ht="18.75" x14ac:dyDescent="0.15">
      <c r="CD115" s="4"/>
      <c r="CE115" s="4"/>
      <c r="CK115" s="4"/>
      <c r="CL115" s="4"/>
    </row>
    <row r="116" spans="82:90" ht="18.75" x14ac:dyDescent="0.15">
      <c r="CD116" s="4"/>
      <c r="CE116" s="4"/>
      <c r="CK116" s="4"/>
      <c r="CL116" s="4"/>
    </row>
    <row r="117" spans="82:90" ht="18.75" x14ac:dyDescent="0.15">
      <c r="CD117" s="4"/>
      <c r="CE117" s="4"/>
      <c r="CK117" s="4"/>
      <c r="CL117" s="4"/>
    </row>
    <row r="118" spans="82:90" ht="18.75" x14ac:dyDescent="0.15">
      <c r="CD118" s="4"/>
      <c r="CE118" s="4"/>
      <c r="CK118" s="4"/>
      <c r="CL118" s="4"/>
    </row>
    <row r="119" spans="82:90" ht="18.75" x14ac:dyDescent="0.15">
      <c r="CD119" s="4"/>
      <c r="CE119" s="4"/>
      <c r="CK119" s="4"/>
      <c r="CL119" s="4"/>
    </row>
    <row r="120" spans="82:90" ht="18.75" x14ac:dyDescent="0.15">
      <c r="CD120" s="4"/>
      <c r="CE120" s="4"/>
      <c r="CK120" s="4"/>
      <c r="CL120" s="4"/>
    </row>
  </sheetData>
  <sheetProtection algorithmName="SHA-512" hashValue="of0HFdDlnoppD4yGLmbOchXB61EyL/Qud2BDoKKxbzDNY4Lhuc+ZpwFOQWFeFkQDDmEl0cV5SvfDKWV+VC7l1w==" saltValue="/EVnhGH2PzdQ/tWQY7cexQ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⑩(11.11)－(1.11)ミックス</vt:lpstr>
      <vt:lpstr>NO</vt:lpstr>
      <vt:lpstr>OKA</vt:lpstr>
      <vt:lpstr>OKB</vt:lpstr>
      <vt:lpstr>ONA</vt:lpstr>
      <vt:lpstr>'⑩(11.11)－(1.11)ミックス'!Print_Area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2024-03-30T15:50:42Z</dcterms:modified>
</cp:coreProperties>
</file>